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codeName="ThisWorkbook" defaultThemeVersion="124226"/>
  <mc:AlternateContent xmlns:mc="http://schemas.openxmlformats.org/markup-compatibility/2006">
    <mc:Choice Requires="x15">
      <x15ac:absPath xmlns:x15ac="http://schemas.microsoft.com/office/spreadsheetml/2010/11/ac" url="C:\Users\rowena.lee\Documents\Itinerants\2020\"/>
    </mc:Choice>
  </mc:AlternateContent>
  <xr:revisionPtr revIDLastSave="0" documentId="13_ncr:1_{343CDE31-B7F7-43BC-BAC3-A8EB787DBD8B}" xr6:coauthVersionLast="40" xr6:coauthVersionMax="40" xr10:uidLastSave="{00000000-0000-0000-0000-000000000000}"/>
  <bookViews>
    <workbookView xWindow="-120" yWindow="-120" windowWidth="29040" windowHeight="15840" tabRatio="397" xr2:uid="{00000000-000D-0000-FFFF-FFFF00000000}"/>
  </bookViews>
  <sheets>
    <sheet name="2019-20 Purchase Letter &amp; Form" sheetId="27" r:id="rId1"/>
  </sheets>
  <externalReferences>
    <externalReference r:id="rId2"/>
  </externalReferences>
  <definedNames>
    <definedName name="_2f_12C_for_norming">#REF!</definedName>
    <definedName name="_xlnm.Print_Area" localSheetId="0">'2019-20 Purchase Letter &amp; Form'!$A$1:$I$94</definedName>
    <definedName name="SORT">[1]SORT!$A$1:$B$17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3" i="27" l="1"/>
  <c r="C82" i="27"/>
  <c r="B82" i="27" l="1"/>
  <c r="E82" i="27" l="1"/>
  <c r="D82" i="27" l="1"/>
  <c r="F82" i="27"/>
  <c r="B81" i="27" l="1"/>
  <c r="B84" i="27" s="1"/>
  <c r="F83" i="27" l="1"/>
  <c r="B83" i="27"/>
  <c r="E83" i="27"/>
  <c r="D83" i="27"/>
</calcChain>
</file>

<file path=xl/sharedStrings.xml><?xml version="1.0" encoding="utf-8"?>
<sst xmlns="http://schemas.openxmlformats.org/spreadsheetml/2006/main" count="136" uniqueCount="133">
  <si>
    <t>FTE</t>
  </si>
  <si>
    <t>School Type</t>
  </si>
  <si>
    <t>Elementary Schools</t>
  </si>
  <si>
    <t>Middle Schools</t>
  </si>
  <si>
    <t>Senior High Schools</t>
  </si>
  <si>
    <t>LD</t>
  </si>
  <si>
    <t>C</t>
  </si>
  <si>
    <t>Cost</t>
  </si>
  <si>
    <t>School Name</t>
  </si>
  <si>
    <t>Program Code</t>
  </si>
  <si>
    <t>Program Name</t>
  </si>
  <si>
    <t>General Fund School Program</t>
  </si>
  <si>
    <t>Chrter Sch Categorical Blk Grant</t>
  </si>
  <si>
    <t>Charter School Allocation-In lieu of EIA</t>
  </si>
  <si>
    <t>7S046**</t>
  </si>
  <si>
    <t>CE-NCLB T1 Schools</t>
  </si>
  <si>
    <t>Enrollment</t>
  </si>
  <si>
    <t>476 - 800</t>
  </si>
  <si>
    <t>.2 - .4</t>
  </si>
  <si>
    <t>.3 - .5</t>
  </si>
  <si>
    <t>1001 - 1300</t>
  </si>
  <si>
    <t>.4 - .6</t>
  </si>
  <si>
    <t>1301 - 1600</t>
  </si>
  <si>
    <t>.5 - .7</t>
  </si>
  <si>
    <t>1601 - 1900</t>
  </si>
  <si>
    <t>.6 - .8</t>
  </si>
  <si>
    <t>1901 - 2200</t>
  </si>
  <si>
    <t>.7 - .9</t>
  </si>
  <si>
    <t>2201 - 2400</t>
  </si>
  <si>
    <t>2401 - 2700</t>
  </si>
  <si>
    <t>.1 - .3</t>
  </si>
  <si>
    <t xml:space="preserve">    0 - 475</t>
  </si>
  <si>
    <t xml:space="preserve">  801 - 1000</t>
  </si>
  <si>
    <t xml:space="preserve">  .8 - 1.0</t>
  </si>
  <si>
    <t xml:space="preserve">  .9 - 1.0</t>
  </si>
  <si>
    <t>2700 +</t>
  </si>
  <si>
    <t xml:space="preserve">Los Angeles Unified School District </t>
  </si>
  <si>
    <t>INTER-OFFICE CORRESPONDENCE</t>
  </si>
  <si>
    <t>TO:   Principals</t>
  </si>
  <si>
    <t>Allocation</t>
  </si>
  <si>
    <t>.25 day/week or .05 FTE</t>
  </si>
  <si>
    <t>.4 day/week or .08 FTE</t>
  </si>
  <si>
    <t>.5 day/week or 0.1FTE</t>
  </si>
  <si>
    <r>
      <t xml:space="preserve">In addition, schools will receive allocations for School Psychologists from Special Education and General Education funds.  </t>
    </r>
    <r>
      <rPr>
        <b/>
        <i/>
        <sz val="11"/>
        <rFont val="Calibri"/>
        <family val="2"/>
        <scheme val="minor"/>
      </rPr>
      <t xml:space="preserve">Allocations for School Psychologists are based on projected E-CAST enrollment and will not be updated after Norm Day enrollment counts.  </t>
    </r>
    <r>
      <rPr>
        <sz val="11"/>
        <rFont val="Calibri"/>
        <family val="2"/>
        <scheme val="minor"/>
      </rPr>
      <t xml:space="preserve">The table below provides an estimated range for School Psychologist allocations based on enrollment. </t>
    </r>
    <r>
      <rPr>
        <i/>
        <sz val="11"/>
        <rFont val="Calibri"/>
        <family val="2"/>
        <scheme val="minor"/>
      </rPr>
      <t xml:space="preserve"> </t>
    </r>
    <r>
      <rPr>
        <b/>
        <sz val="11"/>
        <rFont val="Calibri"/>
        <family val="2"/>
        <scheme val="minor"/>
      </rPr>
      <t>Allocations can vary based on student needs.</t>
    </r>
  </si>
  <si>
    <t>Item No</t>
  </si>
  <si>
    <t>Position</t>
  </si>
  <si>
    <t>Basis</t>
  </si>
  <si>
    <t>5 Days</t>
  </si>
  <si>
    <t xml:space="preserve">4 Days </t>
  </si>
  <si>
    <t xml:space="preserve">3 Days </t>
  </si>
  <si>
    <t xml:space="preserve">2 Days </t>
  </si>
  <si>
    <t xml:space="preserve">1 Day </t>
  </si>
  <si>
    <t xml:space="preserve">1/2 Day </t>
  </si>
  <si>
    <t xml:space="preserve"> (1.0 FTE)</t>
  </si>
  <si>
    <t>(0.8 FTE)</t>
  </si>
  <si>
    <t>(0.6 FTE)</t>
  </si>
  <si>
    <t>(0.4 FTE)</t>
  </si>
  <si>
    <t>(0.2 FTE)</t>
  </si>
  <si>
    <t>(0.1 FTE)</t>
  </si>
  <si>
    <t>Itinerant School Psychologist  (33D34) 12200511</t>
  </si>
  <si>
    <t>School Psychologist  X – Time (weekly)*</t>
  </si>
  <si>
    <t xml:space="preserve">* X-Time prior to the beginning of the school year may not be funded with compensatory education funds. </t>
  </si>
  <si>
    <t>Table 1 – Budget Planning Programs</t>
  </si>
  <si>
    <r>
      <t xml:space="preserve"> </t>
    </r>
    <r>
      <rPr>
        <b/>
        <sz val="10"/>
        <rFont val="Calibri"/>
        <family val="2"/>
        <scheme val="minor"/>
      </rPr>
      <t>(**minimum purchase is ½ day per categorical program)</t>
    </r>
  </si>
  <si>
    <t>For questions regarding any of the information provided above, please contact the Psychological Services Administrative Coordinator in your Special Education Service Center (SESC).</t>
  </si>
  <si>
    <t>Administrative Coordinator</t>
  </si>
  <si>
    <t>Telephone</t>
  </si>
  <si>
    <t>Email</t>
  </si>
  <si>
    <t>Fax No.</t>
  </si>
  <si>
    <t>Northwest</t>
  </si>
  <si>
    <t>818-654-5022</t>
  </si>
  <si>
    <t>818-654-1610</t>
  </si>
  <si>
    <t>Northeast</t>
  </si>
  <si>
    <t>Jose Gonzalez</t>
  </si>
  <si>
    <t>818-686-4401</t>
  </si>
  <si>
    <t>jose.j.gonzalez@lausd.net</t>
  </si>
  <si>
    <t>818-686-4410</t>
  </si>
  <si>
    <t>South</t>
  </si>
  <si>
    <t>Susie Kapamaci</t>
  </si>
  <si>
    <t>310-354-3209</t>
  </si>
  <si>
    <t>marysusan.kapamaci@lausd.net</t>
  </si>
  <si>
    <t>310-354-3211</t>
  </si>
  <si>
    <t>West</t>
  </si>
  <si>
    <t>John Pero</t>
  </si>
  <si>
    <t>310-235-3725</t>
  </si>
  <si>
    <t>john.pero@lausd.net</t>
  </si>
  <si>
    <t>310-235-3791</t>
  </si>
  <si>
    <t>East</t>
  </si>
  <si>
    <t>Delia Flores</t>
  </si>
  <si>
    <t>323-224-3352</t>
  </si>
  <si>
    <t>delia.flores@lausd.net</t>
  </si>
  <si>
    <t>323-224-3361</t>
  </si>
  <si>
    <t xml:space="preserve">Central  </t>
  </si>
  <si>
    <t>Sergio Aviles</t>
  </si>
  <si>
    <t>213-241-8064</t>
  </si>
  <si>
    <t>sergio.aviles@lausd.net</t>
  </si>
  <si>
    <t>213-241-8431</t>
  </si>
  <si>
    <t>**************************************************************************************************************************************************************************************************************************************************</t>
  </si>
  <si>
    <t>School 4-Digit Location Code</t>
  </si>
  <si>
    <r>
      <t xml:space="preserve">is purchasing a </t>
    </r>
    <r>
      <rPr>
        <b/>
        <u/>
        <sz val="12"/>
        <color theme="1"/>
        <rFont val="Calibri"/>
        <family val="2"/>
        <scheme val="minor"/>
      </rPr>
      <t>SCHOOL PSYCHOLOGIST</t>
    </r>
    <r>
      <rPr>
        <sz val="12"/>
        <color theme="1"/>
        <rFont val="Calibri"/>
        <family val="2"/>
        <scheme val="minor"/>
      </rPr>
      <t xml:space="preserve"> as follows:</t>
    </r>
  </si>
  <si>
    <t>CHOOSE ANOTHER PROGRAM, IF NEEDED</t>
  </si>
  <si>
    <t>Funding Program</t>
  </si>
  <si>
    <t>(Base Allocation)</t>
  </si>
  <si>
    <t>(Additional School Purchase)</t>
  </si>
  <si>
    <t>Percent if multi-funded</t>
  </si>
  <si>
    <r>
      <rPr>
        <b/>
        <sz val="11"/>
        <color rgb="FF000000"/>
        <rFont val="Calibri"/>
        <family val="2"/>
        <scheme val="minor"/>
      </rPr>
      <t xml:space="preserve"> </t>
    </r>
    <r>
      <rPr>
        <b/>
        <sz val="11"/>
        <color theme="1"/>
        <rFont val="Calibri"/>
        <family val="2"/>
        <scheme val="minor"/>
      </rPr>
      <t>**</t>
    </r>
    <r>
      <rPr>
        <sz val="11"/>
        <color theme="1"/>
        <rFont val="Calibri"/>
        <family val="2"/>
        <scheme val="minor"/>
      </rPr>
      <t>minimum purchase is 0.1 FTE per categorical program</t>
    </r>
  </si>
  <si>
    <t>My signature below approves and acknowledges that the School Site Council (SSC) and applicable advisory committees agreed to purchasing/funding the above position(s).</t>
  </si>
  <si>
    <t>Principal’s Signature</t>
  </si>
  <si>
    <t>Date</t>
  </si>
  <si>
    <r>
      <t>ü</t>
    </r>
    <r>
      <rPr>
        <sz val="12"/>
        <color theme="1"/>
        <rFont val="Times New Roman"/>
        <family val="1"/>
      </rPr>
      <t> </t>
    </r>
    <r>
      <rPr>
        <i/>
        <sz val="12"/>
        <color theme="1"/>
        <rFont val="Calibri"/>
        <family val="2"/>
        <scheme val="minor"/>
      </rPr>
      <t>Psychological Services Administrative Coordinator in your Special Education Service Center (SESC).</t>
    </r>
  </si>
  <si>
    <t>Total FTE :</t>
  </si>
  <si>
    <t xml:space="preserve">                                                                              </t>
  </si>
  <si>
    <t>The District has allocated resources to your school in General Fund School Program 13027 to provide School Psychologist services.  Allocations are calculated by school type according to the below table:</t>
  </si>
  <si>
    <t xml:space="preserve">IMPORTANT:  PLEASE FOLLOW INSTRUCTIONS ON THE INSTRUCTIONS TAB  (highlighted in yellow) TO COMPLETE THE FORM BELOW.  </t>
  </si>
  <si>
    <t>Principal’s Name</t>
  </si>
  <si>
    <t>RE:  FY 2019-20 PURCHASE OF SUPPORT SERVICES PERSONNEL – SCHOOL PSYCHOLOGIST</t>
  </si>
  <si>
    <t xml:space="preserve">Budget Planning is now taking place for Fiscal Year 2019-20.  Your school has the option of purchasing a SCHOOL PSYCHOLOGIST at C BASIS as Support Services Personnel in addition to the resources allocated under Program 13027.  Categorically funded positions must provide support to identified at-risk students and English Learners based on data described in the Single Plan for Student Achievement. In addition, all positions funded with categorical resources are subject to federal and state time-reporting requirements. Schools must maintain a monthly Personnel Activity Report, if any part of the assignment is funded with compensatory education funds.  </t>
  </si>
  <si>
    <t>FY 2019-20 PURCHASE OF SUPPORT SERVICES PERSONNEL – SCHOOL PSYCHOLOGIST</t>
  </si>
  <si>
    <r>
      <t>Please mail this form no later than</t>
    </r>
    <r>
      <rPr>
        <sz val="12"/>
        <color rgb="FFFF0000"/>
        <rFont val="Calibri"/>
        <family val="2"/>
        <scheme val="minor"/>
      </rPr>
      <t xml:space="preserve"> </t>
    </r>
    <r>
      <rPr>
        <b/>
        <sz val="12"/>
        <color rgb="FFFF0000"/>
        <rFont val="Calibri"/>
        <family val="2"/>
        <scheme val="minor"/>
      </rPr>
      <t>March 29, 2019</t>
    </r>
    <r>
      <rPr>
        <b/>
        <sz val="12"/>
        <color theme="1"/>
        <rFont val="Calibri"/>
        <family val="2"/>
        <scheme val="minor"/>
      </rPr>
      <t xml:space="preserve"> </t>
    </r>
    <r>
      <rPr>
        <sz val="12"/>
        <color theme="1"/>
        <rFont val="Calibri"/>
        <family val="2"/>
        <scheme val="minor"/>
      </rPr>
      <t>to:</t>
    </r>
  </si>
  <si>
    <t>TSP-Settlement</t>
  </si>
  <si>
    <t>15829</t>
  </si>
  <si>
    <t>Star Progam</t>
  </si>
  <si>
    <t>10543</t>
  </si>
  <si>
    <t>TSP-Innovation-Focus School</t>
  </si>
  <si>
    <t>Elizabeth Stoller</t>
  </si>
  <si>
    <t>elizabeth.stoller@lausd.net</t>
  </si>
  <si>
    <r>
      <t xml:space="preserve">Some School Psychologists are on a B basis calendar, however, all School Psychologists work at schools on a C Basis calendar.  For the additional days on the B Basis calendar, School Psychologists are required to work on Special Education assignments and will be time-reported for that portion from Special Education resources accordingly.  As such, schools may only purchase Psychologist time on a C Basis calendar.   </t>
    </r>
    <r>
      <rPr>
        <b/>
        <sz val="11"/>
        <rFont val="Calibri"/>
        <family val="2"/>
        <scheme val="minor"/>
      </rPr>
      <t xml:space="preserve">The below rates reflect Psychologist FTEs on a C Basis salary with benefits.   </t>
    </r>
    <r>
      <rPr>
        <sz val="11"/>
        <rFont val="Calibri"/>
        <family val="2"/>
        <scheme val="minor"/>
      </rPr>
      <t xml:space="preserve">  </t>
    </r>
  </si>
  <si>
    <r>
      <t>Use</t>
    </r>
    <r>
      <rPr>
        <b/>
        <sz val="8"/>
        <color theme="1"/>
        <rFont val="Calibri"/>
        <family val="2"/>
        <scheme val="minor"/>
      </rPr>
      <t> </t>
    </r>
    <r>
      <rPr>
        <b/>
        <sz val="10"/>
        <color theme="1"/>
        <rFont val="Calibri"/>
        <family val="2"/>
        <scheme val="minor"/>
      </rPr>
      <t xml:space="preserve"> Budget Item Number when processing budget adjustments.</t>
    </r>
  </si>
  <si>
    <t>TSP-Student Equity Needs Index</t>
  </si>
  <si>
    <t>TSP-Per Pupil Schools</t>
  </si>
  <si>
    <r>
      <rPr>
        <b/>
        <sz val="11"/>
        <rFont val="Calibri"/>
        <family val="2"/>
        <scheme val="minor"/>
      </rPr>
      <t xml:space="preserve">FUNDING OPTIONS AND REQUIREMENTS: </t>
    </r>
    <r>
      <rPr>
        <sz val="11"/>
        <rFont val="Calibri"/>
        <family val="2"/>
        <scheme val="minor"/>
      </rPr>
      <t xml:space="preserve">
Your school may purchase additional School Psychologist time from school-based budget programs. 
Budget Planning Programs – The most common school-based budget programs for Budget Planning are listed in Table 1 below. Purchases from these programs must be included on your School Budget Signature Form.  Minimum purchase is ½ day per categorical program.
</t>
    </r>
  </si>
  <si>
    <r>
      <rPr>
        <b/>
        <i/>
        <u/>
        <sz val="11"/>
        <rFont val="Calibri"/>
        <family val="2"/>
        <scheme val="minor"/>
      </rPr>
      <t>All school purchases must be reflected in the budget system during budget development.</t>
    </r>
    <r>
      <rPr>
        <sz val="11"/>
        <rFont val="Calibri"/>
        <family val="2"/>
        <scheme val="minor"/>
      </rPr>
      <t xml:space="preserve">  Schools have the opportunity to purchase support services in the new year on a first come first serve basis.  Please inform us of your school’s intent to purchase additional School Psychologist time by completing this form. </t>
    </r>
    <r>
      <rPr>
        <b/>
        <sz val="11"/>
        <rFont val="Calibri"/>
        <family val="2"/>
        <scheme val="minor"/>
      </rPr>
      <t xml:space="preserve"> Purchases may not be canceled after Budget Development.</t>
    </r>
  </si>
  <si>
    <t>Estimated cost for a SCHOOL PSYCHOLOGIST.  Cost does not reflect UTLA salary increase.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</si>
</sst>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quot;$&quot;#,##0\ ;\(&quot;$&quot;#,##0\)"/>
  </numFmts>
  <fonts count="48" x14ac:knownFonts="1">
    <font>
      <sz val="11"/>
      <color theme="1"/>
      <name val="Calibri"/>
      <family val="2"/>
      <scheme val="minor"/>
    </font>
    <font>
      <sz val="10"/>
      <name val="Arial"/>
      <family val="2"/>
    </font>
    <font>
      <sz val="10"/>
      <name val="Arial"/>
      <family val="2"/>
    </font>
    <font>
      <sz val="10"/>
      <color indexed="24"/>
      <name val="Arial"/>
      <family val="2"/>
    </font>
    <font>
      <b/>
      <sz val="11"/>
      <color theme="1"/>
      <name val="Calibri"/>
      <family val="2"/>
      <scheme val="minor"/>
    </font>
    <font>
      <sz val="11"/>
      <color rgb="FF000000"/>
      <name val="Calibri"/>
      <family val="2"/>
      <scheme val="minor"/>
    </font>
    <font>
      <b/>
      <sz val="12"/>
      <color rgb="FF000000"/>
      <name val="Calibri"/>
      <family val="2"/>
      <scheme val="minor"/>
    </font>
    <font>
      <b/>
      <sz val="12"/>
      <color theme="1"/>
      <name val="Calibri"/>
      <family val="2"/>
      <scheme val="minor"/>
    </font>
    <font>
      <sz val="11"/>
      <color theme="1"/>
      <name val="Calibri"/>
      <family val="2"/>
      <scheme val="minor"/>
    </font>
    <font>
      <sz val="10"/>
      <color theme="1"/>
      <name val="Segoe UI"/>
      <family val="2"/>
    </font>
    <font>
      <sz val="10"/>
      <name val="Lucida Console"/>
      <family val="3"/>
    </font>
    <font>
      <sz val="11"/>
      <color indexed="8"/>
      <name val="Calibri"/>
      <family val="2"/>
    </font>
    <font>
      <sz val="10"/>
      <color theme="1"/>
      <name val="Calibri"/>
      <family val="2"/>
      <scheme val="minor"/>
    </font>
    <font>
      <sz val="12"/>
      <color theme="1"/>
      <name val="Calibri"/>
      <family val="2"/>
      <scheme val="minor"/>
    </font>
    <font>
      <b/>
      <sz val="11"/>
      <color rgb="FF000000"/>
      <name val="Calibri"/>
      <family val="2"/>
      <scheme val="minor"/>
    </font>
    <font>
      <b/>
      <sz val="12"/>
      <color rgb="FFFF0000"/>
      <name val="Calibri"/>
      <family val="2"/>
      <scheme val="minor"/>
    </font>
    <font>
      <b/>
      <sz val="14"/>
      <color theme="1"/>
      <name val="Calibri"/>
      <family val="2"/>
      <scheme val="minor"/>
    </font>
    <font>
      <b/>
      <sz val="15"/>
      <name val="Calibri"/>
      <family val="2"/>
      <scheme val="minor"/>
    </font>
    <font>
      <b/>
      <sz val="14"/>
      <name val="Calibri"/>
      <family val="2"/>
      <scheme val="minor"/>
    </font>
    <font>
      <sz val="11"/>
      <name val="Arial"/>
      <family val="2"/>
    </font>
    <font>
      <b/>
      <sz val="13"/>
      <name val="Calibri"/>
      <family val="2"/>
      <scheme val="minor"/>
    </font>
    <font>
      <b/>
      <sz val="12"/>
      <name val="Calibri"/>
      <family val="2"/>
      <scheme val="minor"/>
    </font>
    <font>
      <sz val="11"/>
      <name val="Calibri"/>
      <family val="2"/>
      <scheme val="minor"/>
    </font>
    <font>
      <sz val="10"/>
      <name val="Calibri"/>
      <family val="2"/>
      <scheme val="minor"/>
    </font>
    <font>
      <b/>
      <i/>
      <sz val="11"/>
      <name val="Calibri"/>
      <family val="2"/>
      <scheme val="minor"/>
    </font>
    <font>
      <i/>
      <sz val="11"/>
      <name val="Calibri"/>
      <family val="2"/>
      <scheme val="minor"/>
    </font>
    <font>
      <b/>
      <sz val="11"/>
      <name val="Calibri"/>
      <family val="2"/>
      <scheme val="minor"/>
    </font>
    <font>
      <b/>
      <sz val="10"/>
      <color rgb="FF000000"/>
      <name val="Calibri"/>
      <family val="2"/>
      <scheme val="minor"/>
    </font>
    <font>
      <b/>
      <sz val="10"/>
      <name val="Calibri"/>
      <family val="2"/>
      <scheme val="minor"/>
    </font>
    <font>
      <u/>
      <sz val="11"/>
      <color theme="10"/>
      <name val="Calibri"/>
      <family val="2"/>
      <scheme val="minor"/>
    </font>
    <font>
      <b/>
      <sz val="16"/>
      <name val="Calibri"/>
      <family val="2"/>
      <scheme val="minor"/>
    </font>
    <font>
      <b/>
      <sz val="13"/>
      <color rgb="FFFF0000"/>
      <name val="Calibri"/>
      <family val="2"/>
      <scheme val="minor"/>
    </font>
    <font>
      <b/>
      <sz val="11"/>
      <color rgb="FFFF0000"/>
      <name val="Calibri"/>
      <family val="2"/>
      <scheme val="minor"/>
    </font>
    <font>
      <b/>
      <u/>
      <sz val="12"/>
      <color theme="1"/>
      <name val="Calibri"/>
      <family val="2"/>
      <scheme val="minor"/>
    </font>
    <font>
      <sz val="10.5"/>
      <color theme="1"/>
      <name val="Calibri"/>
      <family val="2"/>
      <scheme val="minor"/>
    </font>
    <font>
      <b/>
      <sz val="12.5"/>
      <color theme="1"/>
      <name val="Calibri"/>
      <family val="2"/>
      <scheme val="minor"/>
    </font>
    <font>
      <sz val="12"/>
      <color rgb="FFFF0000"/>
      <name val="Calibri"/>
      <family val="2"/>
      <scheme val="minor"/>
    </font>
    <font>
      <sz val="12"/>
      <color theme="1"/>
      <name val="Wingdings"/>
      <charset val="2"/>
    </font>
    <font>
      <sz val="12"/>
      <color theme="1"/>
      <name val="Times New Roman"/>
      <family val="1"/>
    </font>
    <font>
      <i/>
      <sz val="12"/>
      <color theme="1"/>
      <name val="Calibri"/>
      <family val="2"/>
      <scheme val="minor"/>
    </font>
    <font>
      <sz val="12"/>
      <name val="Calibri"/>
      <family val="2"/>
      <scheme val="minor"/>
    </font>
    <font>
      <sz val="12"/>
      <name val="Arial"/>
      <family val="2"/>
    </font>
    <font>
      <sz val="8"/>
      <color theme="1"/>
      <name val="Calibri"/>
      <family val="2"/>
      <scheme val="minor"/>
    </font>
    <font>
      <b/>
      <i/>
      <u/>
      <sz val="11"/>
      <name val="Calibri"/>
      <family val="2"/>
      <scheme val="minor"/>
    </font>
    <font>
      <b/>
      <u/>
      <sz val="14"/>
      <color theme="1"/>
      <name val="Calibri"/>
      <family val="2"/>
      <scheme val="minor"/>
    </font>
    <font>
      <b/>
      <i/>
      <sz val="11.5"/>
      <color theme="1"/>
      <name val="Calibri"/>
      <family val="2"/>
      <scheme val="minor"/>
    </font>
    <font>
      <b/>
      <sz val="10"/>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rgb="FFFFFF99"/>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bottom style="double">
        <color indexed="64"/>
      </bottom>
      <diagonal/>
    </border>
    <border>
      <left/>
      <right/>
      <top style="thin">
        <color auto="1"/>
      </top>
      <bottom/>
      <diagonal/>
    </border>
  </borders>
  <cellStyleXfs count="22">
    <xf numFmtId="0" fontId="0" fillId="0" borderId="0"/>
    <xf numFmtId="43" fontId="1" fillId="0" borderId="0" applyFont="0" applyFill="0" applyBorder="0" applyAlignment="0" applyProtection="0"/>
    <xf numFmtId="3" fontId="3" fillId="0" borderId="0" applyFont="0" applyFill="0" applyBorder="0" applyAlignment="0" applyProtection="0"/>
    <xf numFmtId="44" fontId="1" fillId="0" borderId="0" applyFont="0" applyFill="0" applyBorder="0" applyAlignment="0" applyProtection="0"/>
    <xf numFmtId="164" fontId="3" fillId="0" borderId="0" applyFont="0" applyFill="0" applyBorder="0" applyAlignment="0" applyProtection="0"/>
    <xf numFmtId="0" fontId="3" fillId="0" borderId="0" applyFont="0" applyFill="0" applyBorder="0" applyAlignment="0" applyProtection="0"/>
    <xf numFmtId="2" fontId="3" fillId="0" borderId="0" applyFont="0" applyFill="0" applyBorder="0" applyAlignment="0" applyProtection="0"/>
    <xf numFmtId="0" fontId="1" fillId="0" borderId="0"/>
    <xf numFmtId="0" fontId="2" fillId="0" borderId="0"/>
    <xf numFmtId="9" fontId="1" fillId="0" borderId="0" applyFont="0" applyFill="0" applyBorder="0" applyAlignment="0" applyProtection="0"/>
    <xf numFmtId="0" fontId="8" fillId="0" borderId="0"/>
    <xf numFmtId="43" fontId="8" fillId="0" borderId="0" applyFont="0" applyFill="0" applyBorder="0" applyAlignment="0" applyProtection="0"/>
    <xf numFmtId="44" fontId="8" fillId="0" borderId="0" applyFont="0" applyFill="0" applyBorder="0" applyAlignment="0" applyProtection="0"/>
    <xf numFmtId="0" fontId="10" fillId="0" borderId="0"/>
    <xf numFmtId="0" fontId="11" fillId="0" borderId="0"/>
    <xf numFmtId="0" fontId="10"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44" fontId="9" fillId="0" borderId="0" applyFont="0" applyFill="0" applyBorder="0" applyAlignment="0" applyProtection="0"/>
    <xf numFmtId="0" fontId="29" fillId="0" borderId="0" applyNumberFormat="0" applyFill="0" applyBorder="0" applyAlignment="0" applyProtection="0"/>
    <xf numFmtId="0" fontId="9" fillId="0" borderId="0"/>
  </cellStyleXfs>
  <cellXfs count="142">
    <xf numFmtId="0" fontId="0" fillId="0" borderId="0" xfId="0"/>
    <xf numFmtId="0" fontId="18" fillId="0" borderId="0" xfId="0" applyFont="1" applyFill="1" applyAlignment="1" applyProtection="1">
      <alignment vertical="center"/>
    </xf>
    <xf numFmtId="0" fontId="19" fillId="0" borderId="0" xfId="0" applyFont="1" applyProtection="1"/>
    <xf numFmtId="0" fontId="21" fillId="0" borderId="0" xfId="0" applyFont="1" applyFill="1" applyAlignment="1" applyProtection="1">
      <alignment vertical="center"/>
    </xf>
    <xf numFmtId="0" fontId="6" fillId="2" borderId="5" xfId="0" applyFont="1" applyFill="1" applyBorder="1" applyAlignment="1" applyProtection="1">
      <alignment horizontal="left" vertical="center"/>
    </xf>
    <xf numFmtId="0" fontId="6" fillId="2" borderId="6" xfId="0" applyFont="1" applyFill="1" applyBorder="1" applyAlignment="1" applyProtection="1">
      <alignment horizontal="center" vertical="center" wrapText="1"/>
    </xf>
    <xf numFmtId="0" fontId="22" fillId="0" borderId="0" xfId="0" applyFont="1" applyAlignment="1" applyProtection="1">
      <alignment horizontal="left"/>
    </xf>
    <xf numFmtId="0" fontId="5" fillId="0" borderId="7" xfId="0" applyFont="1" applyBorder="1" applyAlignment="1" applyProtection="1">
      <alignment horizontal="left" vertical="center"/>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left" vertical="center"/>
    </xf>
    <xf numFmtId="0" fontId="5" fillId="0" borderId="10" xfId="0" applyFont="1" applyBorder="1" applyAlignment="1" applyProtection="1">
      <alignment horizontal="center" vertical="center" wrapText="1"/>
    </xf>
    <xf numFmtId="0" fontId="6" fillId="2" borderId="5"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9" xfId="0" applyFont="1" applyBorder="1" applyAlignment="1" applyProtection="1">
      <alignment horizontal="center" vertical="center"/>
    </xf>
    <xf numFmtId="0" fontId="22" fillId="0" borderId="0" xfId="0" applyNumberFormat="1" applyFont="1" applyAlignment="1" applyProtection="1">
      <alignment vertical="top" wrapText="1"/>
    </xf>
    <xf numFmtId="0" fontId="4" fillId="0" borderId="0" xfId="0" applyFont="1" applyAlignment="1" applyProtection="1">
      <alignment vertical="center"/>
    </xf>
    <xf numFmtId="0" fontId="26" fillId="2" borderId="5" xfId="0" applyNumberFormat="1" applyFont="1" applyFill="1" applyBorder="1" applyAlignment="1" applyProtection="1">
      <alignment horizontal="center" vertical="center" wrapText="1"/>
    </xf>
    <xf numFmtId="0" fontId="26" fillId="2" borderId="11" xfId="0" applyNumberFormat="1" applyFont="1" applyFill="1" applyBorder="1" applyAlignment="1" applyProtection="1">
      <alignment horizontal="center" vertical="center" wrapText="1"/>
    </xf>
    <xf numFmtId="0" fontId="26" fillId="2" borderId="6" xfId="0" applyNumberFormat="1" applyFont="1" applyFill="1" applyBorder="1" applyAlignment="1" applyProtection="1">
      <alignment horizontal="center" vertical="center" wrapText="1"/>
    </xf>
    <xf numFmtId="0" fontId="26" fillId="2" borderId="7" xfId="0" applyNumberFormat="1" applyFont="1" applyFill="1" applyBorder="1" applyAlignment="1" applyProtection="1">
      <alignment horizontal="center" vertical="center" wrapText="1"/>
    </xf>
    <xf numFmtId="0" fontId="26" fillId="2" borderId="1" xfId="0" applyNumberFormat="1" applyFont="1" applyFill="1" applyBorder="1" applyAlignment="1" applyProtection="1">
      <alignment horizontal="left" vertical="center" wrapText="1"/>
    </xf>
    <xf numFmtId="0" fontId="26" fillId="2" borderId="1" xfId="0" applyNumberFormat="1" applyFont="1" applyFill="1" applyBorder="1" applyAlignment="1" applyProtection="1">
      <alignment horizontal="center" vertical="center" wrapText="1"/>
    </xf>
    <xf numFmtId="0" fontId="26" fillId="2" borderId="8" xfId="0" applyNumberFormat="1" applyFont="1" applyFill="1" applyBorder="1" applyAlignment="1" applyProtection="1">
      <alignment horizontal="center" vertical="center" wrapText="1"/>
    </xf>
    <xf numFmtId="0" fontId="22" fillId="0" borderId="7" xfId="0" applyNumberFormat="1" applyFont="1" applyBorder="1" applyAlignment="1" applyProtection="1">
      <alignment horizontal="center" vertical="center" wrapText="1"/>
    </xf>
    <xf numFmtId="0" fontId="22" fillId="0" borderId="1" xfId="0" applyNumberFormat="1" applyFont="1" applyBorder="1" applyAlignment="1" applyProtection="1">
      <alignment horizontal="center" vertical="center" wrapText="1"/>
    </xf>
    <xf numFmtId="37" fontId="0" fillId="0" borderId="1" xfId="17" applyNumberFormat="1" applyFont="1" applyBorder="1" applyAlignment="1" applyProtection="1">
      <alignment horizontal="center" vertical="center"/>
    </xf>
    <xf numFmtId="37" fontId="0" fillId="0" borderId="8" xfId="17" applyNumberFormat="1" applyFont="1" applyBorder="1" applyAlignment="1" applyProtection="1">
      <alignment horizontal="center" vertical="center"/>
    </xf>
    <xf numFmtId="0" fontId="22" fillId="0" borderId="9" xfId="0" applyNumberFormat="1" applyFont="1" applyBorder="1" applyAlignment="1" applyProtection="1">
      <alignment horizontal="center" vertical="center" wrapText="1"/>
    </xf>
    <xf numFmtId="0" fontId="22" fillId="0" borderId="12" xfId="0" applyNumberFormat="1" applyFont="1" applyBorder="1" applyAlignment="1" applyProtection="1">
      <alignment horizontal="center" vertical="center" wrapText="1"/>
    </xf>
    <xf numFmtId="37" fontId="0" fillId="0" borderId="12" xfId="17" applyNumberFormat="1" applyFont="1" applyFill="1" applyBorder="1" applyAlignment="1" applyProtection="1">
      <alignment horizontal="center" vertical="center"/>
    </xf>
    <xf numFmtId="0" fontId="23" fillId="0" borderId="0" xfId="0" applyNumberFormat="1" applyFont="1" applyBorder="1" applyAlignment="1" applyProtection="1">
      <alignment horizontal="center" vertical="top" wrapText="1"/>
    </xf>
    <xf numFmtId="0" fontId="14" fillId="0" borderId="0" xfId="0" applyFont="1" applyAlignment="1" applyProtection="1">
      <alignment vertical="center"/>
    </xf>
    <xf numFmtId="0" fontId="27" fillId="0" borderId="0" xfId="0" applyFont="1" applyAlignment="1" applyProtection="1">
      <alignment vertical="center"/>
    </xf>
    <xf numFmtId="0" fontId="0" fillId="0" borderId="0" xfId="0" applyProtection="1"/>
    <xf numFmtId="0" fontId="4" fillId="2" borderId="5" xfId="0" applyFont="1" applyFill="1" applyBorder="1" applyAlignment="1" applyProtection="1">
      <alignment horizontal="center" vertical="center"/>
    </xf>
    <xf numFmtId="0" fontId="4" fillId="2" borderId="13" xfId="0" applyFont="1" applyFill="1" applyBorder="1" applyAlignment="1" applyProtection="1">
      <alignment vertical="center"/>
    </xf>
    <xf numFmtId="0" fontId="4" fillId="2" borderId="5" xfId="0" applyFont="1" applyFill="1" applyBorder="1" applyAlignment="1" applyProtection="1">
      <alignment horizontal="center" vertical="center" wrapText="1"/>
    </xf>
    <xf numFmtId="0" fontId="12" fillId="0" borderId="7" xfId="0" applyFont="1" applyBorder="1" applyAlignment="1" applyProtection="1">
      <alignment horizontal="center" vertical="center"/>
    </xf>
    <xf numFmtId="0" fontId="12" fillId="0" borderId="14" xfId="0" applyFont="1" applyBorder="1" applyAlignment="1" applyProtection="1">
      <alignment vertical="center"/>
    </xf>
    <xf numFmtId="0" fontId="12" fillId="0" borderId="14" xfId="0" applyFont="1" applyBorder="1" applyAlignment="1" applyProtection="1">
      <alignment horizontal="left" vertical="center"/>
    </xf>
    <xf numFmtId="0" fontId="12" fillId="0" borderId="15" xfId="0" applyFont="1" applyBorder="1" applyAlignment="1" applyProtection="1">
      <alignment vertical="center"/>
    </xf>
    <xf numFmtId="0" fontId="12" fillId="0" borderId="9" xfId="0" applyFont="1" applyBorder="1" applyAlignment="1" applyProtection="1">
      <alignment horizontal="center" vertical="center"/>
    </xf>
    <xf numFmtId="0" fontId="12" fillId="0" borderId="7" xfId="0" applyFont="1" applyBorder="1" applyAlignment="1" applyProtection="1">
      <alignment horizontal="center" vertical="center" wrapText="1"/>
    </xf>
    <xf numFmtId="0" fontId="7" fillId="2" borderId="5" xfId="0" applyFont="1" applyFill="1" applyBorder="1" applyAlignment="1" applyProtection="1">
      <alignment horizontal="left" vertical="center"/>
    </xf>
    <xf numFmtId="0" fontId="7" fillId="2" borderId="11" xfId="0" applyFont="1" applyFill="1" applyBorder="1" applyAlignment="1" applyProtection="1">
      <alignment vertical="center"/>
    </xf>
    <xf numFmtId="0" fontId="7" fillId="2" borderId="11"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0" fillId="0" borderId="7" xfId="0" applyFont="1" applyBorder="1" applyAlignment="1" applyProtection="1">
      <alignment horizontal="left" vertical="center"/>
    </xf>
    <xf numFmtId="0" fontId="0" fillId="0" borderId="1" xfId="0" applyFont="1" applyBorder="1" applyAlignment="1" applyProtection="1">
      <alignment vertical="center"/>
    </xf>
    <xf numFmtId="0" fontId="0" fillId="0" borderId="1" xfId="0" applyFont="1" applyBorder="1" applyAlignment="1" applyProtection="1">
      <alignment horizontal="center" vertical="center"/>
    </xf>
    <xf numFmtId="0" fontId="22" fillId="0" borderId="1" xfId="0" applyFont="1" applyBorder="1" applyAlignment="1" applyProtection="1">
      <alignment horizontal="left"/>
    </xf>
    <xf numFmtId="0" fontId="0" fillId="0" borderId="8" xfId="0" applyFont="1" applyBorder="1" applyAlignment="1" applyProtection="1">
      <alignment horizontal="center" vertical="center"/>
    </xf>
    <xf numFmtId="0" fontId="0" fillId="0" borderId="0" xfId="0" applyFont="1" applyBorder="1" applyAlignment="1" applyProtection="1">
      <alignment horizontal="left" vertical="center"/>
    </xf>
    <xf numFmtId="0" fontId="29" fillId="0" borderId="1" xfId="20" applyFont="1" applyBorder="1" applyAlignment="1" applyProtection="1">
      <alignment horizontal="left" vertical="center"/>
    </xf>
    <xf numFmtId="0" fontId="0" fillId="0" borderId="9" xfId="0" applyFont="1" applyBorder="1" applyAlignment="1" applyProtection="1">
      <alignment horizontal="left" vertical="center"/>
    </xf>
    <xf numFmtId="0" fontId="0" fillId="0" borderId="12" xfId="0" applyFont="1" applyBorder="1" applyAlignment="1" applyProtection="1">
      <alignment vertical="center"/>
    </xf>
    <xf numFmtId="0" fontId="0" fillId="0" borderId="12" xfId="0" applyFont="1" applyBorder="1" applyAlignment="1" applyProtection="1">
      <alignment horizontal="center" vertical="center"/>
    </xf>
    <xf numFmtId="0" fontId="29" fillId="0" borderId="12" xfId="20" applyFont="1" applyBorder="1" applyAlignment="1" applyProtection="1">
      <alignment horizontal="left" vertical="center"/>
    </xf>
    <xf numFmtId="0" fontId="22" fillId="0" borderId="12" xfId="0" applyFont="1" applyBorder="1" applyAlignment="1" applyProtection="1">
      <alignment horizontal="left"/>
    </xf>
    <xf numFmtId="0" fontId="0" fillId="0" borderId="10" xfId="0" applyFont="1" applyBorder="1" applyAlignment="1" applyProtection="1">
      <alignment horizontal="center" vertical="center"/>
    </xf>
    <xf numFmtId="0" fontId="18" fillId="0" borderId="0" xfId="0" applyNumberFormat="1" applyFont="1" applyAlignment="1" applyProtection="1">
      <alignment horizontal="left" vertical="center" wrapText="1"/>
    </xf>
    <xf numFmtId="0" fontId="32" fillId="0" borderId="0" xfId="0" applyNumberFormat="1" applyFont="1" applyAlignment="1" applyProtection="1">
      <alignment horizontal="left" vertical="center" wrapText="1"/>
    </xf>
    <xf numFmtId="0" fontId="12" fillId="0" borderId="0" xfId="0" applyFont="1" applyAlignment="1" applyProtection="1">
      <alignment vertical="center"/>
    </xf>
    <xf numFmtId="0" fontId="13" fillId="0" borderId="0" xfId="0" applyFont="1" applyAlignment="1" applyProtection="1">
      <alignment vertical="center"/>
    </xf>
    <xf numFmtId="0" fontId="0" fillId="0" borderId="0" xfId="0" applyFont="1" applyAlignment="1" applyProtection="1">
      <alignment vertical="center" wrapText="1"/>
    </xf>
    <xf numFmtId="0" fontId="37" fillId="0" borderId="0" xfId="0" applyFont="1" applyAlignment="1" applyProtection="1">
      <alignment horizontal="left" vertical="center" indent="4"/>
    </xf>
    <xf numFmtId="0" fontId="13" fillId="0" borderId="0" xfId="0" applyFont="1" applyProtection="1"/>
    <xf numFmtId="0" fontId="40" fillId="0" borderId="0" xfId="0" applyFont="1" applyAlignment="1" applyProtection="1">
      <alignment horizontal="left"/>
    </xf>
    <xf numFmtId="0" fontId="41" fillId="0" borderId="0" xfId="0" applyFont="1" applyProtection="1"/>
    <xf numFmtId="0" fontId="22" fillId="0" borderId="0" xfId="0" applyFont="1" applyAlignment="1" applyProtection="1">
      <alignment horizontal="left" vertical="top" wrapText="1"/>
    </xf>
    <xf numFmtId="0" fontId="21" fillId="0" borderId="0" xfId="0" applyFont="1" applyFill="1" applyAlignment="1" applyProtection="1">
      <alignment horizontal="left"/>
    </xf>
    <xf numFmtId="0" fontId="21" fillId="0" borderId="0" xfId="0" applyFont="1" applyAlignment="1" applyProtection="1">
      <alignment horizontal="left"/>
    </xf>
    <xf numFmtId="0" fontId="23" fillId="0" borderId="0" xfId="0" applyNumberFormat="1" applyFont="1" applyAlignment="1" applyProtection="1">
      <alignment horizontal="left" vertical="top" wrapText="1"/>
    </xf>
    <xf numFmtId="0" fontId="22" fillId="0" borderId="0" xfId="0" applyNumberFormat="1" applyFont="1" applyAlignment="1" applyProtection="1">
      <alignment horizontal="left" vertical="top" wrapText="1"/>
    </xf>
    <xf numFmtId="0" fontId="23" fillId="0" borderId="0" xfId="0" applyNumberFormat="1" applyFont="1" applyBorder="1" applyAlignment="1" applyProtection="1">
      <alignment horizontal="left" vertical="top" wrapText="1"/>
    </xf>
    <xf numFmtId="3" fontId="8" fillId="0" borderId="2" xfId="17" applyNumberFormat="1" applyFont="1" applyBorder="1" applyAlignment="1" applyProtection="1">
      <alignment horizontal="center" vertical="center"/>
      <protection hidden="1"/>
    </xf>
    <xf numFmtId="9" fontId="8" fillId="0" borderId="2" xfId="18" applyFont="1" applyBorder="1" applyAlignment="1" applyProtection="1">
      <alignment horizontal="center" vertical="center" wrapText="1"/>
      <protection hidden="1"/>
    </xf>
    <xf numFmtId="39" fontId="16" fillId="0" borderId="19" xfId="0" applyNumberFormat="1" applyFont="1" applyBorder="1" applyAlignment="1" applyProtection="1">
      <alignment horizontal="center"/>
      <protection hidden="1"/>
    </xf>
    <xf numFmtId="39" fontId="8" fillId="0" borderId="2" xfId="12" applyNumberFormat="1" applyFont="1" applyBorder="1" applyAlignment="1" applyProtection="1">
      <alignment horizontal="center" vertical="center" wrapText="1"/>
      <protection hidden="1"/>
    </xf>
    <xf numFmtId="39" fontId="0" fillId="0" borderId="0" xfId="0" applyNumberFormat="1" applyProtection="1"/>
    <xf numFmtId="0" fontId="18" fillId="0" borderId="0" xfId="0" applyNumberFormat="1" applyFont="1" applyAlignment="1" applyProtection="1">
      <alignment horizontal="center" vertical="center" wrapText="1"/>
    </xf>
    <xf numFmtId="0" fontId="22" fillId="0" borderId="0" xfId="0" applyFont="1" applyAlignment="1" applyProtection="1">
      <alignment horizontal="left"/>
      <protection hidden="1"/>
    </xf>
    <xf numFmtId="49" fontId="22" fillId="0" borderId="0" xfId="0" applyNumberFormat="1" applyFont="1" applyAlignment="1" applyProtection="1">
      <alignment horizontal="left"/>
      <protection hidden="1"/>
    </xf>
    <xf numFmtId="0" fontId="7" fillId="0" borderId="0" xfId="0" applyFont="1" applyAlignment="1" applyProtection="1">
      <alignment vertical="center"/>
      <protection hidden="1"/>
    </xf>
    <xf numFmtId="0" fontId="12" fillId="0" borderId="0" xfId="0" applyFont="1" applyAlignment="1" applyProtection="1">
      <alignment vertical="center"/>
      <protection hidden="1"/>
    </xf>
    <xf numFmtId="0" fontId="0" fillId="0" borderId="0" xfId="0" applyProtection="1">
      <protection hidden="1"/>
    </xf>
    <xf numFmtId="0" fontId="16" fillId="0" borderId="0" xfId="0" applyFont="1" applyAlignment="1" applyProtection="1">
      <alignment vertical="center"/>
      <protection hidden="1"/>
    </xf>
    <xf numFmtId="0" fontId="19" fillId="0" borderId="0" xfId="0" applyFont="1" applyProtection="1">
      <protection hidden="1"/>
    </xf>
    <xf numFmtId="0" fontId="13" fillId="0" borderId="0" xfId="0" applyFont="1" applyAlignment="1" applyProtection="1">
      <alignment vertical="center"/>
      <protection hidden="1"/>
    </xf>
    <xf numFmtId="0" fontId="0" fillId="0" borderId="0" xfId="0" applyFont="1" applyAlignment="1" applyProtection="1">
      <protection hidden="1"/>
    </xf>
    <xf numFmtId="0" fontId="12" fillId="0" borderId="0" xfId="0" applyFont="1" applyAlignment="1" applyProtection="1">
      <protection hidden="1"/>
    </xf>
    <xf numFmtId="0" fontId="0" fillId="0" borderId="0" xfId="0" applyAlignment="1" applyProtection="1">
      <protection hidden="1"/>
    </xf>
    <xf numFmtId="0" fontId="7" fillId="0" borderId="0" xfId="0" applyFont="1" applyBorder="1" applyAlignment="1" applyProtection="1">
      <protection hidden="1"/>
    </xf>
    <xf numFmtId="0" fontId="4" fillId="0" borderId="0" xfId="0" applyFont="1" applyBorder="1" applyAlignment="1" applyProtection="1">
      <protection hidden="1"/>
    </xf>
    <xf numFmtId="0" fontId="7" fillId="0" borderId="17" xfId="0" applyFont="1" applyBorder="1" applyAlignment="1" applyProtection="1">
      <alignment horizontal="center" wrapText="1"/>
      <protection hidden="1"/>
    </xf>
    <xf numFmtId="0" fontId="12" fillId="0" borderId="4" xfId="0" applyFont="1" applyBorder="1" applyAlignment="1" applyProtection="1">
      <alignment horizontal="center" vertical="top" wrapText="1"/>
      <protection hidden="1"/>
    </xf>
    <xf numFmtId="0" fontId="34" fillId="0" borderId="2" xfId="0" applyFont="1" applyBorder="1" applyAlignment="1" applyProtection="1">
      <alignment vertical="center" wrapText="1"/>
      <protection hidden="1"/>
    </xf>
    <xf numFmtId="0" fontId="35" fillId="0" borderId="0" xfId="0" applyFont="1" applyAlignment="1" applyProtection="1">
      <protection hidden="1"/>
    </xf>
    <xf numFmtId="0" fontId="7" fillId="0" borderId="0" xfId="0" applyFont="1" applyBorder="1" applyAlignment="1" applyProtection="1">
      <alignment horizontal="center"/>
      <protection hidden="1"/>
    </xf>
    <xf numFmtId="0" fontId="5" fillId="0" borderId="0" xfId="0" applyFont="1" applyProtection="1">
      <protection hidden="1"/>
    </xf>
    <xf numFmtId="0" fontId="12" fillId="0" borderId="0" xfId="0" applyFont="1" applyAlignment="1" applyProtection="1">
      <alignment horizontal="justify" vertical="center"/>
      <protection hidden="1"/>
    </xf>
    <xf numFmtId="0" fontId="4" fillId="0" borderId="0" xfId="0" applyFont="1" applyAlignment="1" applyProtection="1">
      <alignment vertical="center"/>
      <protection hidden="1"/>
    </xf>
    <xf numFmtId="2" fontId="0" fillId="4" borderId="2" xfId="0" applyNumberFormat="1" applyFont="1" applyFill="1" applyBorder="1" applyAlignment="1" applyProtection="1">
      <alignment horizontal="center" vertical="center" wrapText="1"/>
      <protection locked="0" hidden="1"/>
    </xf>
    <xf numFmtId="0" fontId="12" fillId="0" borderId="0" xfId="0" applyFont="1" applyAlignment="1" applyProtection="1">
      <alignment vertical="center"/>
      <protection locked="0" hidden="1"/>
    </xf>
    <xf numFmtId="0" fontId="0" fillId="0" borderId="0" xfId="0" applyProtection="1">
      <protection locked="0" hidden="1"/>
    </xf>
    <xf numFmtId="0" fontId="7" fillId="0" borderId="20" xfId="0" applyFont="1" applyBorder="1" applyAlignment="1" applyProtection="1">
      <alignment vertical="center"/>
      <protection hidden="1"/>
    </xf>
    <xf numFmtId="0" fontId="7" fillId="0" borderId="20" xfId="0" applyFont="1" applyBorder="1" applyAlignment="1" applyProtection="1">
      <alignment horizontal="left" vertical="center"/>
      <protection hidden="1"/>
    </xf>
    <xf numFmtId="0" fontId="42" fillId="0" borderId="0" xfId="0" applyFont="1" applyAlignment="1">
      <alignment vertical="center"/>
    </xf>
    <xf numFmtId="0" fontId="12" fillId="0" borderId="7" xfId="0" applyFont="1" applyFill="1" applyBorder="1" applyAlignment="1" applyProtection="1">
      <alignment horizontal="center" vertical="center"/>
    </xf>
    <xf numFmtId="0" fontId="29" fillId="0" borderId="1" xfId="20" applyBorder="1" applyAlignment="1" applyProtection="1">
      <alignment vertical="center"/>
    </xf>
    <xf numFmtId="49" fontId="18" fillId="3" borderId="2" xfId="0" applyNumberFormat="1" applyFont="1" applyFill="1" applyBorder="1" applyAlignment="1" applyProtection="1">
      <alignment horizontal="left" vertical="center"/>
      <protection locked="0" hidden="1"/>
    </xf>
    <xf numFmtId="0" fontId="22" fillId="0" borderId="0" xfId="0" applyNumberFormat="1" applyFont="1" applyAlignment="1" applyProtection="1">
      <alignment horizontal="left" vertical="top" wrapText="1"/>
    </xf>
    <xf numFmtId="37" fontId="0" fillId="0" borderId="10" xfId="17" applyNumberFormat="1" applyFont="1" applyFill="1" applyBorder="1" applyAlignment="1" applyProtection="1">
      <alignment horizontal="center" vertical="center"/>
    </xf>
    <xf numFmtId="0" fontId="46" fillId="0" borderId="0" xfId="0" applyFont="1" applyAlignment="1">
      <alignment vertical="center"/>
    </xf>
    <xf numFmtId="0" fontId="12" fillId="0" borderId="14" xfId="0" applyFont="1" applyFill="1" applyBorder="1" applyAlignment="1" applyProtection="1">
      <alignment vertical="center"/>
    </xf>
    <xf numFmtId="0" fontId="22" fillId="0" borderId="0" xfId="0" applyNumberFormat="1" applyFont="1" applyAlignment="1" applyProtection="1">
      <alignment horizontal="left" vertical="top" wrapText="1"/>
    </xf>
    <xf numFmtId="0" fontId="22" fillId="0" borderId="0" xfId="0" applyFont="1" applyAlignment="1" applyProtection="1">
      <alignment horizontal="left" vertical="top" wrapText="1"/>
    </xf>
    <xf numFmtId="0" fontId="17" fillId="0" borderId="0" xfId="0" applyFont="1" applyFill="1" applyAlignment="1" applyProtection="1">
      <alignment horizontal="center" vertical="center"/>
    </xf>
    <xf numFmtId="0" fontId="20" fillId="0" borderId="0" xfId="0" applyFont="1" applyFill="1" applyAlignment="1" applyProtection="1">
      <alignment horizontal="center" vertical="center"/>
    </xf>
    <xf numFmtId="0" fontId="21" fillId="0" borderId="0" xfId="0" applyFont="1" applyFill="1" applyAlignment="1" applyProtection="1">
      <alignment horizontal="left"/>
    </xf>
    <xf numFmtId="0" fontId="21" fillId="0" borderId="0" xfId="0" applyFont="1" applyAlignment="1" applyProtection="1">
      <alignment horizontal="left"/>
    </xf>
    <xf numFmtId="0" fontId="12" fillId="0" borderId="1"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23" fillId="0" borderId="0" xfId="0" applyNumberFormat="1" applyFont="1" applyAlignment="1" applyProtection="1">
      <alignment horizontal="left" vertical="top" wrapText="1"/>
    </xf>
    <xf numFmtId="0" fontId="22" fillId="0" borderId="0" xfId="0" applyNumberFormat="1" applyFont="1" applyAlignment="1" applyProtection="1">
      <alignment horizontal="left" vertical="top" wrapText="1"/>
    </xf>
    <xf numFmtId="0" fontId="23" fillId="0" borderId="0" xfId="0" applyNumberFormat="1" applyFont="1" applyBorder="1" applyAlignment="1" applyProtection="1">
      <alignment horizontal="left" vertical="top" wrapText="1"/>
    </xf>
    <xf numFmtId="0" fontId="4" fillId="2" borderId="11"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18" fillId="0" borderId="0" xfId="0" applyNumberFormat="1" applyFont="1" applyAlignment="1" applyProtection="1">
      <alignment horizontal="center" vertical="center" wrapText="1"/>
    </xf>
    <xf numFmtId="0" fontId="12" fillId="0" borderId="12"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7" fillId="2" borderId="13" xfId="0" applyFont="1" applyFill="1" applyBorder="1" applyAlignment="1" applyProtection="1">
      <alignment horizontal="center" vertical="center"/>
    </xf>
    <xf numFmtId="0" fontId="7" fillId="2" borderId="16" xfId="0" applyFont="1" applyFill="1" applyBorder="1" applyAlignment="1" applyProtection="1">
      <alignment horizontal="center" vertical="center"/>
    </xf>
    <xf numFmtId="9" fontId="8" fillId="0" borderId="18" xfId="18" applyFont="1" applyBorder="1" applyAlignment="1" applyProtection="1">
      <alignment horizontal="center" vertical="center" wrapText="1"/>
      <protection hidden="1"/>
    </xf>
    <xf numFmtId="9" fontId="8" fillId="0" borderId="3" xfId="18" applyFont="1" applyBorder="1" applyAlignment="1" applyProtection="1">
      <alignment horizontal="center" vertical="center" wrapText="1"/>
      <protection hidden="1"/>
    </xf>
    <xf numFmtId="0" fontId="45" fillId="0" borderId="0" xfId="0" applyFont="1" applyAlignment="1" applyProtection="1">
      <alignment horizontal="left" vertical="center" wrapText="1"/>
      <protection hidden="1"/>
    </xf>
    <xf numFmtId="0" fontId="30" fillId="0" borderId="0" xfId="0" applyNumberFormat="1" applyFont="1" applyAlignment="1" applyProtection="1">
      <alignment horizontal="center" vertical="center" wrapText="1"/>
    </xf>
    <xf numFmtId="0" fontId="31" fillId="0" borderId="0" xfId="0" applyNumberFormat="1" applyFont="1" applyAlignment="1" applyProtection="1">
      <alignment horizontal="center" vertical="center" wrapText="1"/>
    </xf>
    <xf numFmtId="0" fontId="7" fillId="0" borderId="2" xfId="0" applyFont="1" applyBorder="1" applyAlignment="1" applyProtection="1">
      <alignment vertical="center" wrapText="1"/>
      <protection hidden="1"/>
    </xf>
    <xf numFmtId="0" fontId="7" fillId="4" borderId="2" xfId="0" applyFont="1" applyFill="1" applyBorder="1" applyAlignment="1" applyProtection="1">
      <alignment horizontal="center" vertical="center" wrapText="1"/>
      <protection locked="0" hidden="1"/>
    </xf>
    <xf numFmtId="0" fontId="44" fillId="0" borderId="0" xfId="0" applyFont="1" applyBorder="1" applyAlignment="1" applyProtection="1">
      <alignment horizontal="left" vertical="center"/>
      <protection hidden="1"/>
    </xf>
  </cellXfs>
  <cellStyles count="22">
    <cellStyle name="Comma" xfId="17" builtinId="3"/>
    <cellStyle name="Comma 2" xfId="1" xr:uid="{00000000-0005-0000-0000-000001000000}"/>
    <cellStyle name="Comma 3" xfId="11" xr:uid="{00000000-0005-0000-0000-000002000000}"/>
    <cellStyle name="Comma0" xfId="2" xr:uid="{00000000-0005-0000-0000-000003000000}"/>
    <cellStyle name="Currency" xfId="12" builtinId="4"/>
    <cellStyle name="Currency 2" xfId="3" xr:uid="{00000000-0005-0000-0000-000005000000}"/>
    <cellStyle name="Currency 3" xfId="19" xr:uid="{00000000-0005-0000-0000-000006000000}"/>
    <cellStyle name="Currency0" xfId="4" xr:uid="{00000000-0005-0000-0000-000007000000}"/>
    <cellStyle name="Date" xfId="5" xr:uid="{00000000-0005-0000-0000-000008000000}"/>
    <cellStyle name="Fixed" xfId="6" xr:uid="{00000000-0005-0000-0000-000009000000}"/>
    <cellStyle name="Hyperlink" xfId="20" builtinId="8"/>
    <cellStyle name="Normal" xfId="0" builtinId="0"/>
    <cellStyle name="Normal 2" xfId="7" xr:uid="{00000000-0005-0000-0000-00000C000000}"/>
    <cellStyle name="Normal 2 2" xfId="13" xr:uid="{00000000-0005-0000-0000-00000D000000}"/>
    <cellStyle name="Normal 2 3" xfId="21" xr:uid="{00000000-0005-0000-0000-00000E000000}"/>
    <cellStyle name="Normal 3" xfId="8" xr:uid="{00000000-0005-0000-0000-00000F000000}"/>
    <cellStyle name="Normal 4" xfId="14" xr:uid="{00000000-0005-0000-0000-000010000000}"/>
    <cellStyle name="Normal 5" xfId="15" xr:uid="{00000000-0005-0000-0000-000011000000}"/>
    <cellStyle name="Normal 6" xfId="10" xr:uid="{00000000-0005-0000-0000-000012000000}"/>
    <cellStyle name="Normal 7" xfId="16" xr:uid="{00000000-0005-0000-0000-000013000000}"/>
    <cellStyle name="Percent" xfId="18" builtinId="5"/>
    <cellStyle name="Percent 2" xfId="9" xr:uid="{00000000-0005-0000-0000-00001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368489</xdr:colOff>
      <xdr:row>0</xdr:row>
      <xdr:rowOff>211540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759139" y="2115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oda\Users\cynthia.lim\AppData\Local\Microsoft\Windows\Temporary%20Internet%20Files\Content.Outlook\E8SYIPGZ\Copy%20of%20ESC-1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TOTAL (2)"/>
      <sheetName val="Sheet1"/>
      <sheetName val="Sum by Type"/>
      <sheetName val="Sheet4"/>
      <sheetName val="Sheet5"/>
      <sheetName val="Sheet3"/>
      <sheetName val="Sheet6"/>
      <sheetName val="PlanA"/>
      <sheetName val="108"/>
      <sheetName val="BY SCHOOL TYPE"/>
      <sheetName val="SORT"/>
      <sheetName val="SUMMARY DEMOGRAPHICS"/>
    </sheetNames>
    <sheetDataSet>
      <sheetData sheetId="0"/>
      <sheetData sheetId="1"/>
      <sheetData sheetId="2"/>
      <sheetData sheetId="3"/>
      <sheetData sheetId="4"/>
      <sheetData sheetId="5"/>
      <sheetData sheetId="6"/>
      <sheetData sheetId="7"/>
      <sheetData sheetId="8"/>
      <sheetData sheetId="9"/>
      <sheetData sheetId="10">
        <row r="1">
          <cell r="A1" t="str">
            <v>TYPE DESC</v>
          </cell>
          <cell r="B1" t="str">
            <v xml:space="preserve">SORT </v>
          </cell>
        </row>
        <row r="2">
          <cell r="A2" t="str">
            <v>PRIMARY CENTER</v>
          </cell>
          <cell r="B2">
            <v>1</v>
          </cell>
        </row>
        <row r="3">
          <cell r="A3" t="str">
            <v>ELEMENTARY</v>
          </cell>
          <cell r="B3">
            <v>2</v>
          </cell>
        </row>
        <row r="4">
          <cell r="A4" t="str">
            <v>MAGNET SCHOOL (EL)</v>
          </cell>
          <cell r="B4">
            <v>3</v>
          </cell>
        </row>
        <row r="5">
          <cell r="A5" t="str">
            <v>MIDDLE SCHOOL</v>
          </cell>
          <cell r="B5">
            <v>4</v>
          </cell>
        </row>
        <row r="6">
          <cell r="A6" t="str">
            <v>SENIOR HIGH</v>
          </cell>
          <cell r="B6">
            <v>5</v>
          </cell>
        </row>
        <row r="7">
          <cell r="A7" t="str">
            <v>MAGNET SCHOOL (SH)</v>
          </cell>
          <cell r="B7">
            <v>6</v>
          </cell>
        </row>
        <row r="8">
          <cell r="A8" t="str">
            <v>SPAN</v>
          </cell>
          <cell r="B8">
            <v>7</v>
          </cell>
        </row>
        <row r="9">
          <cell r="A9" t="str">
            <v>MAGNET SCHOOL (SPAN)</v>
          </cell>
          <cell r="B9">
            <v>8</v>
          </cell>
        </row>
        <row r="10">
          <cell r="A10" t="str">
            <v xml:space="preserve">PILOT </v>
          </cell>
          <cell r="B10">
            <v>9</v>
          </cell>
        </row>
        <row r="11">
          <cell r="A11" t="str">
            <v>CONTINUATION</v>
          </cell>
          <cell r="B11">
            <v>10</v>
          </cell>
        </row>
        <row r="12">
          <cell r="A12" t="str">
            <v>CDS</v>
          </cell>
          <cell r="B12">
            <v>11</v>
          </cell>
        </row>
        <row r="13">
          <cell r="A13" t="str">
            <v>OPPORTUNITY</v>
          </cell>
          <cell r="B13">
            <v>12</v>
          </cell>
        </row>
        <row r="14">
          <cell r="A14" t="str">
            <v>SPECIAL ED</v>
          </cell>
          <cell r="B14">
            <v>13</v>
          </cell>
        </row>
        <row r="15">
          <cell r="A15" t="str">
            <v>MAGNET CENTER (EL)</v>
          </cell>
          <cell r="B15">
            <v>14</v>
          </cell>
        </row>
        <row r="16">
          <cell r="A16" t="str">
            <v>MAGNET CENTER (MS)</v>
          </cell>
          <cell r="B16">
            <v>15</v>
          </cell>
        </row>
        <row r="17">
          <cell r="A17" t="str">
            <v>MAGNET CENTER (SH)</v>
          </cell>
          <cell r="B17">
            <v>16</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marysusan.kapamaci@lausd.net" TargetMode="External"/><Relationship Id="rId7" Type="http://schemas.openxmlformats.org/officeDocument/2006/relationships/printerSettings" Target="../printerSettings/printerSettings1.bin"/><Relationship Id="rId2" Type="http://schemas.openxmlformats.org/officeDocument/2006/relationships/hyperlink" Target="mailto:jose.j.gonzalez@lausd.net" TargetMode="External"/><Relationship Id="rId1" Type="http://schemas.openxmlformats.org/officeDocument/2006/relationships/hyperlink" Target="mailto:elizabeth.stoller@lausd.net" TargetMode="External"/><Relationship Id="rId6" Type="http://schemas.openxmlformats.org/officeDocument/2006/relationships/hyperlink" Target="mailto:sergio.aviles@lausd.net" TargetMode="External"/><Relationship Id="rId5" Type="http://schemas.openxmlformats.org/officeDocument/2006/relationships/hyperlink" Target="mailto:delia.flores@lausd.net" TargetMode="External"/><Relationship Id="rId4" Type="http://schemas.openxmlformats.org/officeDocument/2006/relationships/hyperlink" Target="mailto:john.pero@lausd.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K94"/>
  <sheetViews>
    <sheetView showGridLines="0" tabSelected="1" topLeftCell="A29" zoomScaleNormal="100" zoomScaleSheetLayoutView="100" workbookViewId="0">
      <selection activeCell="B40" sqref="B40"/>
    </sheetView>
  </sheetViews>
  <sheetFormatPr defaultColWidth="9.140625" defaultRowHeight="15" x14ac:dyDescent="0.25"/>
  <cols>
    <col min="1" max="1" width="16.85546875" style="6" customWidth="1"/>
    <col min="2" max="2" width="32.5703125" style="6" customWidth="1"/>
    <col min="3" max="3" width="14.42578125" style="6" customWidth="1"/>
    <col min="4" max="11" width="14.7109375" style="6" customWidth="1"/>
    <col min="12" max="16384" width="9.140625" style="2"/>
  </cols>
  <sheetData>
    <row r="1" spans="1:11" ht="20.100000000000001" customHeight="1" x14ac:dyDescent="0.2">
      <c r="A1" s="118" t="s">
        <v>36</v>
      </c>
      <c r="B1" s="118"/>
      <c r="C1" s="118"/>
      <c r="D1" s="118"/>
      <c r="E1" s="118"/>
      <c r="F1" s="118"/>
      <c r="G1" s="118"/>
      <c r="H1" s="118"/>
      <c r="I1" s="118"/>
      <c r="J1" s="1"/>
      <c r="K1" s="1"/>
    </row>
    <row r="2" spans="1:11" ht="16.350000000000001" customHeight="1" x14ac:dyDescent="0.2">
      <c r="A2" s="119" t="s">
        <v>37</v>
      </c>
      <c r="B2" s="119"/>
      <c r="C2" s="119"/>
      <c r="D2" s="119"/>
      <c r="E2" s="119"/>
      <c r="F2" s="119"/>
      <c r="G2" s="119"/>
      <c r="H2" s="119"/>
      <c r="I2" s="119"/>
      <c r="J2" s="3"/>
      <c r="K2" s="3"/>
    </row>
    <row r="3" spans="1:11" ht="15.75" x14ac:dyDescent="0.25">
      <c r="A3" s="120"/>
      <c r="B3" s="120"/>
      <c r="C3" s="120"/>
      <c r="D3" s="120"/>
      <c r="E3" s="120"/>
      <c r="F3" s="120"/>
      <c r="G3" s="120"/>
      <c r="H3" s="120"/>
      <c r="I3" s="71"/>
      <c r="J3" s="71"/>
      <c r="K3" s="71"/>
    </row>
    <row r="4" spans="1:11" ht="15.75" x14ac:dyDescent="0.25">
      <c r="A4" s="121" t="s">
        <v>38</v>
      </c>
      <c r="B4" s="121"/>
      <c r="C4" s="121"/>
      <c r="D4" s="121"/>
      <c r="E4" s="121"/>
      <c r="F4" s="121"/>
      <c r="G4" s="121"/>
      <c r="H4" s="121"/>
      <c r="I4" s="72"/>
      <c r="J4" s="72"/>
      <c r="K4" s="72"/>
    </row>
    <row r="5" spans="1:11" ht="14.1" customHeight="1" x14ac:dyDescent="0.25">
      <c r="A5" s="72"/>
      <c r="B5" s="72"/>
      <c r="C5" s="72"/>
      <c r="D5" s="72"/>
      <c r="E5" s="72"/>
      <c r="F5" s="72"/>
      <c r="G5" s="72"/>
      <c r="H5" s="72"/>
      <c r="I5" s="72"/>
      <c r="J5" s="72"/>
      <c r="K5" s="72"/>
    </row>
    <row r="6" spans="1:11" ht="15.75" x14ac:dyDescent="0.25">
      <c r="A6" s="121" t="s">
        <v>115</v>
      </c>
      <c r="B6" s="121"/>
      <c r="C6" s="121"/>
      <c r="D6" s="121"/>
      <c r="E6" s="121"/>
      <c r="F6" s="121"/>
      <c r="G6" s="121"/>
      <c r="H6" s="121"/>
      <c r="I6" s="72"/>
      <c r="J6" s="72"/>
      <c r="K6" s="72"/>
    </row>
    <row r="7" spans="1:11" ht="14.1" customHeight="1" x14ac:dyDescent="0.25">
      <c r="A7" s="72"/>
      <c r="B7" s="72"/>
      <c r="C7" s="72"/>
      <c r="D7" s="72"/>
      <c r="E7" s="72"/>
      <c r="F7" s="72"/>
      <c r="G7" s="72"/>
      <c r="H7" s="72"/>
      <c r="I7" s="72"/>
      <c r="J7" s="72"/>
      <c r="K7" s="72"/>
    </row>
    <row r="8" spans="1:11" ht="30" customHeight="1" x14ac:dyDescent="0.2">
      <c r="A8" s="117" t="s">
        <v>112</v>
      </c>
      <c r="B8" s="117"/>
      <c r="C8" s="117"/>
      <c r="D8" s="117"/>
      <c r="E8" s="117"/>
      <c r="F8" s="117"/>
      <c r="G8" s="117"/>
      <c r="H8" s="117"/>
      <c r="I8" s="117"/>
      <c r="J8" s="70"/>
      <c r="K8" s="70"/>
    </row>
    <row r="9" spans="1:11" ht="14.1" customHeight="1" thickBot="1" x14ac:dyDescent="0.25">
      <c r="A9" s="124"/>
      <c r="B9" s="124"/>
      <c r="C9" s="124"/>
      <c r="D9" s="124"/>
      <c r="E9" s="124"/>
      <c r="F9" s="124"/>
      <c r="G9" s="124"/>
      <c r="H9" s="124"/>
      <c r="I9" s="73"/>
      <c r="J9" s="73"/>
      <c r="K9" s="73"/>
    </row>
    <row r="10" spans="1:11" ht="14.1" customHeight="1" x14ac:dyDescent="0.25">
      <c r="A10" s="4" t="s">
        <v>1</v>
      </c>
      <c r="B10" s="5" t="s">
        <v>39</v>
      </c>
      <c r="D10" s="73"/>
      <c r="E10" s="73"/>
      <c r="F10" s="73"/>
      <c r="G10" s="73"/>
      <c r="H10" s="73"/>
      <c r="I10" s="73"/>
      <c r="J10" s="2"/>
      <c r="K10" s="2"/>
    </row>
    <row r="11" spans="1:11" ht="14.1" customHeight="1" x14ac:dyDescent="0.25">
      <c r="A11" s="7" t="s">
        <v>2</v>
      </c>
      <c r="B11" s="8" t="s">
        <v>40</v>
      </c>
      <c r="D11" s="73"/>
      <c r="E11" s="73"/>
      <c r="F11" s="73"/>
      <c r="G11" s="73"/>
      <c r="H11" s="73"/>
      <c r="I11" s="73"/>
      <c r="J11" s="2"/>
      <c r="K11" s="2"/>
    </row>
    <row r="12" spans="1:11" ht="14.1" customHeight="1" x14ac:dyDescent="0.25">
      <c r="A12" s="7" t="s">
        <v>3</v>
      </c>
      <c r="B12" s="8" t="s">
        <v>41</v>
      </c>
      <c r="D12" s="73"/>
      <c r="E12" s="73"/>
      <c r="F12" s="73"/>
      <c r="G12" s="73"/>
      <c r="H12" s="73"/>
      <c r="I12" s="73"/>
      <c r="J12" s="2"/>
      <c r="K12" s="2"/>
    </row>
    <row r="13" spans="1:11" ht="14.1" customHeight="1" thickBot="1" x14ac:dyDescent="0.3">
      <c r="A13" s="9" t="s">
        <v>4</v>
      </c>
      <c r="B13" s="10" t="s">
        <v>42</v>
      </c>
      <c r="D13" s="73"/>
      <c r="E13" s="73"/>
      <c r="F13" s="73"/>
      <c r="G13" s="73"/>
      <c r="H13" s="73"/>
      <c r="I13" s="73"/>
      <c r="J13" s="2"/>
      <c r="K13" s="2"/>
    </row>
    <row r="14" spans="1:11" ht="14.1" customHeight="1" x14ac:dyDescent="0.25"/>
    <row r="15" spans="1:11" ht="45" customHeight="1" x14ac:dyDescent="0.25">
      <c r="A15" s="117" t="s">
        <v>43</v>
      </c>
      <c r="B15" s="117"/>
      <c r="C15" s="117"/>
      <c r="D15" s="117"/>
      <c r="E15" s="117"/>
      <c r="F15" s="117"/>
      <c r="G15" s="117"/>
      <c r="H15" s="117"/>
      <c r="I15" s="117"/>
    </row>
    <row r="16" spans="1:11" ht="14.1" customHeight="1" thickBot="1" x14ac:dyDescent="0.3"/>
    <row r="17" spans="1:11" ht="14.1" customHeight="1" x14ac:dyDescent="0.25">
      <c r="A17" s="11" t="s">
        <v>16</v>
      </c>
      <c r="B17" s="5" t="s">
        <v>0</v>
      </c>
      <c r="D17" s="73"/>
      <c r="E17" s="73"/>
      <c r="F17" s="73"/>
      <c r="G17" s="73"/>
      <c r="H17" s="73"/>
      <c r="I17" s="73"/>
      <c r="J17" s="2"/>
      <c r="K17" s="2"/>
    </row>
    <row r="18" spans="1:11" ht="15" customHeight="1" x14ac:dyDescent="0.25">
      <c r="A18" s="12" t="s">
        <v>31</v>
      </c>
      <c r="B18" s="8" t="s">
        <v>30</v>
      </c>
      <c r="D18" s="73"/>
      <c r="E18" s="73"/>
      <c r="F18" s="73"/>
      <c r="G18" s="73"/>
      <c r="H18" s="73"/>
      <c r="I18" s="73"/>
      <c r="J18" s="2"/>
      <c r="K18" s="2"/>
    </row>
    <row r="19" spans="1:11" ht="15" customHeight="1" x14ac:dyDescent="0.25">
      <c r="A19" s="12" t="s">
        <v>17</v>
      </c>
      <c r="B19" s="8" t="s">
        <v>18</v>
      </c>
      <c r="D19" s="73"/>
      <c r="E19" s="73"/>
      <c r="F19" s="73"/>
      <c r="G19" s="73"/>
      <c r="H19" s="73"/>
      <c r="I19" s="73"/>
      <c r="J19" s="2"/>
      <c r="K19" s="2"/>
    </row>
    <row r="20" spans="1:11" ht="15" customHeight="1" x14ac:dyDescent="0.25">
      <c r="A20" s="12" t="s">
        <v>32</v>
      </c>
      <c r="B20" s="8" t="s">
        <v>19</v>
      </c>
      <c r="D20" s="73"/>
      <c r="E20" s="73"/>
      <c r="F20" s="73"/>
      <c r="G20" s="73"/>
      <c r="H20" s="73"/>
      <c r="I20" s="73"/>
      <c r="J20" s="2"/>
      <c r="K20" s="2"/>
    </row>
    <row r="21" spans="1:11" ht="15" customHeight="1" x14ac:dyDescent="0.25">
      <c r="A21" s="12" t="s">
        <v>20</v>
      </c>
      <c r="B21" s="8" t="s">
        <v>21</v>
      </c>
      <c r="D21" s="73"/>
      <c r="E21" s="73"/>
      <c r="F21" s="73"/>
      <c r="G21" s="73"/>
      <c r="H21" s="73"/>
      <c r="I21" s="73"/>
      <c r="J21" s="2"/>
      <c r="K21" s="2"/>
    </row>
    <row r="22" spans="1:11" ht="15" customHeight="1" x14ac:dyDescent="0.25">
      <c r="A22" s="12" t="s">
        <v>22</v>
      </c>
      <c r="B22" s="8" t="s">
        <v>23</v>
      </c>
      <c r="D22" s="73"/>
      <c r="E22" s="73"/>
      <c r="F22" s="73"/>
      <c r="G22" s="73"/>
      <c r="H22" s="73"/>
      <c r="I22" s="73"/>
      <c r="J22" s="2"/>
      <c r="K22" s="2"/>
    </row>
    <row r="23" spans="1:11" ht="15" customHeight="1" x14ac:dyDescent="0.25">
      <c r="A23" s="12" t="s">
        <v>24</v>
      </c>
      <c r="B23" s="8" t="s">
        <v>25</v>
      </c>
      <c r="D23" s="73"/>
      <c r="E23" s="73"/>
      <c r="F23" s="73"/>
      <c r="G23" s="73"/>
      <c r="H23" s="73"/>
      <c r="I23" s="73"/>
      <c r="J23" s="2"/>
      <c r="K23" s="2"/>
    </row>
    <row r="24" spans="1:11" ht="15" customHeight="1" x14ac:dyDescent="0.25">
      <c r="A24" s="12" t="s">
        <v>26</v>
      </c>
      <c r="B24" s="8" t="s">
        <v>27</v>
      </c>
      <c r="D24" s="73"/>
      <c r="E24" s="73"/>
      <c r="F24" s="73"/>
      <c r="G24" s="73"/>
      <c r="H24" s="73"/>
      <c r="I24" s="73"/>
      <c r="J24" s="2"/>
      <c r="K24" s="2"/>
    </row>
    <row r="25" spans="1:11" ht="15" customHeight="1" x14ac:dyDescent="0.25">
      <c r="A25" s="12" t="s">
        <v>28</v>
      </c>
      <c r="B25" s="8" t="s">
        <v>33</v>
      </c>
      <c r="D25" s="73"/>
      <c r="E25" s="73"/>
      <c r="F25" s="73"/>
      <c r="G25" s="73"/>
      <c r="H25" s="73"/>
      <c r="I25" s="73"/>
      <c r="J25" s="2"/>
      <c r="K25" s="2"/>
    </row>
    <row r="26" spans="1:11" ht="15" customHeight="1" x14ac:dyDescent="0.25">
      <c r="A26" s="12" t="s">
        <v>29</v>
      </c>
      <c r="B26" s="8" t="s">
        <v>34</v>
      </c>
      <c r="D26" s="73"/>
      <c r="E26" s="73"/>
      <c r="F26" s="73"/>
      <c r="G26" s="73"/>
      <c r="H26" s="73"/>
      <c r="I26" s="73"/>
      <c r="J26" s="2"/>
      <c r="K26" s="2"/>
    </row>
    <row r="27" spans="1:11" ht="15" customHeight="1" thickBot="1" x14ac:dyDescent="0.3">
      <c r="A27" s="13" t="s">
        <v>35</v>
      </c>
      <c r="B27" s="10">
        <v>1</v>
      </c>
      <c r="D27" s="73"/>
      <c r="E27" s="73"/>
      <c r="F27" s="73"/>
      <c r="G27" s="73"/>
      <c r="H27" s="73"/>
      <c r="I27" s="73"/>
      <c r="J27" s="2"/>
      <c r="K27" s="2"/>
    </row>
    <row r="28" spans="1:11" ht="14.1" customHeight="1" x14ac:dyDescent="0.25"/>
    <row r="29" spans="1:11" ht="59.65" customHeight="1" x14ac:dyDescent="0.2">
      <c r="A29" s="125" t="s">
        <v>116</v>
      </c>
      <c r="B29" s="125"/>
      <c r="C29" s="125"/>
      <c r="D29" s="125"/>
      <c r="E29" s="125"/>
      <c r="F29" s="125"/>
      <c r="G29" s="125"/>
      <c r="H29" s="125"/>
      <c r="I29" s="125"/>
      <c r="J29" s="14"/>
      <c r="K29" s="14"/>
    </row>
    <row r="30" spans="1:11" ht="15" customHeight="1" x14ac:dyDescent="0.2">
      <c r="A30" s="125" t="s">
        <v>131</v>
      </c>
      <c r="B30" s="125"/>
      <c r="C30" s="125"/>
      <c r="D30" s="125"/>
      <c r="E30" s="125"/>
      <c r="F30" s="125"/>
      <c r="G30" s="125"/>
      <c r="H30" s="125"/>
      <c r="I30" s="125"/>
      <c r="J30" s="14"/>
      <c r="K30" s="14"/>
    </row>
    <row r="31" spans="1:11" ht="31.5" customHeight="1" x14ac:dyDescent="0.2">
      <c r="A31" s="125"/>
      <c r="B31" s="125"/>
      <c r="C31" s="125"/>
      <c r="D31" s="125"/>
      <c r="E31" s="125"/>
      <c r="F31" s="125"/>
      <c r="G31" s="125"/>
      <c r="H31" s="125"/>
      <c r="I31" s="125"/>
      <c r="J31" s="14"/>
      <c r="K31" s="14"/>
    </row>
    <row r="32" spans="1:11" x14ac:dyDescent="0.2">
      <c r="A32" s="112"/>
      <c r="B32" s="112"/>
      <c r="C32" s="112"/>
      <c r="D32" s="112"/>
      <c r="E32" s="112"/>
      <c r="F32" s="112"/>
      <c r="G32" s="112"/>
      <c r="H32" s="112"/>
      <c r="I32" s="112"/>
      <c r="J32" s="14"/>
      <c r="K32" s="14"/>
    </row>
    <row r="33" spans="1:11" ht="45.75" customHeight="1" x14ac:dyDescent="0.2">
      <c r="A33" s="125" t="s">
        <v>126</v>
      </c>
      <c r="B33" s="125"/>
      <c r="C33" s="125"/>
      <c r="D33" s="125"/>
      <c r="E33" s="125"/>
      <c r="F33" s="125"/>
      <c r="G33" s="125"/>
      <c r="H33" s="125"/>
      <c r="I33" s="125"/>
      <c r="J33" s="14"/>
      <c r="K33" s="14"/>
    </row>
    <row r="34" spans="1:11" ht="9.75" customHeight="1" x14ac:dyDescent="0.2">
      <c r="A34" s="124"/>
      <c r="B34" s="124"/>
      <c r="C34" s="124"/>
      <c r="D34" s="124"/>
      <c r="E34" s="124"/>
      <c r="F34" s="124"/>
      <c r="G34" s="124"/>
      <c r="H34" s="124"/>
      <c r="I34" s="73"/>
      <c r="J34" s="73"/>
      <c r="K34" s="73"/>
    </row>
    <row r="35" spans="1:11" ht="14.1" customHeight="1" x14ac:dyDescent="0.2">
      <c r="A35" s="15" t="s">
        <v>132</v>
      </c>
      <c r="B35" s="74"/>
      <c r="C35" s="74"/>
      <c r="D35" s="74"/>
      <c r="E35" s="74"/>
      <c r="F35" s="74"/>
      <c r="G35" s="74"/>
      <c r="H35" s="74"/>
      <c r="I35" s="74"/>
      <c r="J35" s="74"/>
      <c r="K35" s="74"/>
    </row>
    <row r="36" spans="1:11" ht="14.1" customHeight="1" thickBot="1" x14ac:dyDescent="0.25">
      <c r="A36" s="15"/>
      <c r="B36" s="116"/>
      <c r="C36" s="116"/>
      <c r="D36" s="116"/>
      <c r="E36" s="116"/>
      <c r="F36" s="116"/>
      <c r="G36" s="116"/>
      <c r="H36" s="116"/>
      <c r="I36" s="116"/>
      <c r="J36" s="116"/>
      <c r="K36" s="116"/>
    </row>
    <row r="37" spans="1:11" ht="22.7" customHeight="1" x14ac:dyDescent="0.2">
      <c r="A37" s="16" t="s">
        <v>44</v>
      </c>
      <c r="B37" s="17" t="s">
        <v>45</v>
      </c>
      <c r="C37" s="17" t="s">
        <v>46</v>
      </c>
      <c r="D37" s="17" t="s">
        <v>47</v>
      </c>
      <c r="E37" s="17" t="s">
        <v>48</v>
      </c>
      <c r="F37" s="17" t="s">
        <v>49</v>
      </c>
      <c r="G37" s="17" t="s">
        <v>50</v>
      </c>
      <c r="H37" s="17" t="s">
        <v>51</v>
      </c>
      <c r="I37" s="18" t="s">
        <v>52</v>
      </c>
      <c r="J37" s="2"/>
      <c r="K37" s="2"/>
    </row>
    <row r="38" spans="1:11" ht="17.850000000000001" customHeight="1" x14ac:dyDescent="0.2">
      <c r="A38" s="19"/>
      <c r="B38" s="20"/>
      <c r="C38" s="21"/>
      <c r="D38" s="21" t="s">
        <v>53</v>
      </c>
      <c r="E38" s="21" t="s">
        <v>54</v>
      </c>
      <c r="F38" s="21" t="s">
        <v>55</v>
      </c>
      <c r="G38" s="21" t="s">
        <v>56</v>
      </c>
      <c r="H38" s="21" t="s">
        <v>57</v>
      </c>
      <c r="I38" s="22" t="s">
        <v>58</v>
      </c>
      <c r="J38" s="2"/>
      <c r="K38" s="2"/>
    </row>
    <row r="39" spans="1:11" ht="30" x14ac:dyDescent="0.2">
      <c r="A39" s="23">
        <v>13222</v>
      </c>
      <c r="B39" s="24" t="s">
        <v>59</v>
      </c>
      <c r="C39" s="24" t="s">
        <v>6</v>
      </c>
      <c r="D39" s="25">
        <v>121210</v>
      </c>
      <c r="E39" s="25">
        <v>96968</v>
      </c>
      <c r="F39" s="25">
        <v>72726</v>
      </c>
      <c r="G39" s="25">
        <v>48484</v>
      </c>
      <c r="H39" s="25">
        <v>24242</v>
      </c>
      <c r="I39" s="26">
        <v>12121</v>
      </c>
      <c r="J39" s="2"/>
      <c r="K39" s="2"/>
    </row>
    <row r="40" spans="1:11" ht="35.25" customHeight="1" thickBot="1" x14ac:dyDescent="0.25">
      <c r="A40" s="27">
        <v>11832</v>
      </c>
      <c r="B40" s="28" t="s">
        <v>60</v>
      </c>
      <c r="C40" s="28"/>
      <c r="D40" s="29">
        <v>2509</v>
      </c>
      <c r="E40" s="29">
        <v>2007</v>
      </c>
      <c r="F40" s="29">
        <v>1506</v>
      </c>
      <c r="G40" s="29">
        <v>1004</v>
      </c>
      <c r="H40" s="29">
        <v>502</v>
      </c>
      <c r="I40" s="113">
        <v>251</v>
      </c>
      <c r="J40" s="2"/>
      <c r="K40" s="2"/>
    </row>
    <row r="41" spans="1:11" ht="14.1" customHeight="1" x14ac:dyDescent="0.2">
      <c r="A41" s="126" t="s">
        <v>61</v>
      </c>
      <c r="B41" s="126"/>
      <c r="C41" s="126"/>
      <c r="D41" s="126"/>
      <c r="E41" s="126"/>
      <c r="F41" s="126"/>
      <c r="G41" s="126"/>
      <c r="H41" s="126"/>
      <c r="I41" s="75"/>
      <c r="J41" s="30"/>
      <c r="K41" s="30"/>
    </row>
    <row r="42" spans="1:11" ht="14.1" customHeight="1" x14ac:dyDescent="0.2">
      <c r="A42" s="114" t="s">
        <v>127</v>
      </c>
      <c r="B42" s="73"/>
      <c r="C42" s="73"/>
      <c r="D42" s="73"/>
      <c r="E42" s="73"/>
      <c r="F42" s="73"/>
      <c r="G42" s="73"/>
      <c r="H42" s="73"/>
      <c r="I42" s="73"/>
      <c r="J42" s="73"/>
      <c r="K42" s="73"/>
    </row>
    <row r="43" spans="1:11" ht="21" customHeight="1" x14ac:dyDescent="0.2">
      <c r="A43" s="108"/>
      <c r="B43" s="73"/>
      <c r="C43" s="73"/>
      <c r="D43" s="73"/>
      <c r="E43" s="73"/>
      <c r="F43" s="73"/>
      <c r="G43" s="73"/>
      <c r="H43" s="73"/>
      <c r="I43" s="73"/>
      <c r="J43" s="73"/>
      <c r="K43" s="73"/>
    </row>
    <row r="44" spans="1:11" ht="62.25" customHeight="1" x14ac:dyDescent="0.2">
      <c r="A44" s="125" t="s">
        <v>130</v>
      </c>
      <c r="B44" s="125"/>
      <c r="C44" s="125"/>
      <c r="D44" s="125"/>
      <c r="E44" s="125"/>
      <c r="F44" s="125"/>
      <c r="G44" s="125"/>
      <c r="H44" s="125"/>
      <c r="I44" s="125"/>
      <c r="J44" s="14"/>
      <c r="K44" s="14"/>
    </row>
    <row r="45" spans="1:11" x14ac:dyDescent="0.2">
      <c r="A45" s="116"/>
      <c r="B45" s="116"/>
      <c r="C45" s="116"/>
      <c r="D45" s="116"/>
      <c r="E45" s="116"/>
      <c r="F45" s="116"/>
      <c r="G45" s="116"/>
      <c r="H45" s="116"/>
      <c r="I45" s="116"/>
      <c r="J45" s="14"/>
      <c r="K45" s="14"/>
    </row>
    <row r="46" spans="1:11" ht="17.100000000000001" customHeight="1" thickBot="1" x14ac:dyDescent="0.3">
      <c r="A46" s="31" t="s">
        <v>62</v>
      </c>
      <c r="B46" s="32"/>
      <c r="C46" s="32" t="s">
        <v>63</v>
      </c>
      <c r="D46" s="33"/>
      <c r="G46" s="74"/>
      <c r="H46" s="74"/>
      <c r="I46" s="74"/>
      <c r="J46" s="74"/>
      <c r="K46" s="74"/>
    </row>
    <row r="47" spans="1:11" ht="16.7" customHeight="1" x14ac:dyDescent="0.2">
      <c r="A47" s="34" t="s">
        <v>9</v>
      </c>
      <c r="B47" s="35" t="s">
        <v>10</v>
      </c>
      <c r="C47" s="36" t="s">
        <v>9</v>
      </c>
      <c r="D47" s="127" t="s">
        <v>10</v>
      </c>
      <c r="E47" s="127"/>
      <c r="F47" s="128"/>
      <c r="G47" s="74"/>
      <c r="H47" s="2"/>
      <c r="I47" s="2"/>
      <c r="J47" s="2"/>
      <c r="K47" s="2"/>
    </row>
    <row r="48" spans="1:11" ht="17.100000000000001" customHeight="1" x14ac:dyDescent="0.2">
      <c r="A48" s="109">
        <v>10359</v>
      </c>
      <c r="B48" s="115" t="s">
        <v>119</v>
      </c>
      <c r="C48" s="37">
        <v>13723</v>
      </c>
      <c r="D48" s="122" t="s">
        <v>12</v>
      </c>
      <c r="E48" s="122"/>
      <c r="F48" s="123"/>
      <c r="G48" s="74"/>
      <c r="H48" s="2"/>
      <c r="I48" s="2"/>
      <c r="J48" s="2"/>
      <c r="K48" s="2"/>
    </row>
    <row r="49" spans="1:11" ht="17.100000000000001" customHeight="1" x14ac:dyDescent="0.2">
      <c r="A49" s="109">
        <v>10397</v>
      </c>
      <c r="B49" s="115" t="s">
        <v>129</v>
      </c>
      <c r="C49" s="37">
        <v>13724</v>
      </c>
      <c r="D49" s="122" t="s">
        <v>13</v>
      </c>
      <c r="E49" s="122"/>
      <c r="F49" s="123"/>
      <c r="G49" s="74"/>
      <c r="H49" s="2"/>
      <c r="I49" s="2"/>
      <c r="J49" s="2"/>
      <c r="K49" s="2"/>
    </row>
    <row r="50" spans="1:11" ht="17.100000000000001" customHeight="1" x14ac:dyDescent="0.2">
      <c r="A50" s="109" t="s">
        <v>122</v>
      </c>
      <c r="B50" s="115" t="s">
        <v>123</v>
      </c>
      <c r="C50" s="37" t="s">
        <v>120</v>
      </c>
      <c r="D50" s="122" t="s">
        <v>121</v>
      </c>
      <c r="E50" s="122"/>
      <c r="F50" s="123"/>
      <c r="G50" s="74"/>
      <c r="H50" s="2"/>
      <c r="I50" s="2"/>
      <c r="J50" s="2"/>
      <c r="K50" s="2"/>
    </row>
    <row r="51" spans="1:11" ht="17.100000000000001" customHeight="1" x14ac:dyDescent="0.2">
      <c r="A51" s="109">
        <v>10552</v>
      </c>
      <c r="B51" s="39" t="s">
        <v>128</v>
      </c>
      <c r="C51" s="42" t="s">
        <v>14</v>
      </c>
      <c r="D51" s="122" t="s">
        <v>15</v>
      </c>
      <c r="E51" s="122"/>
      <c r="F51" s="123"/>
      <c r="G51" s="74"/>
      <c r="H51" s="2"/>
      <c r="I51" s="2"/>
      <c r="J51" s="2"/>
      <c r="K51" s="2"/>
    </row>
    <row r="52" spans="1:11" ht="17.100000000000001" customHeight="1" x14ac:dyDescent="0.2">
      <c r="A52" s="37">
        <v>13027</v>
      </c>
      <c r="B52" s="38" t="s">
        <v>11</v>
      </c>
      <c r="C52" s="37"/>
      <c r="D52" s="122"/>
      <c r="E52" s="122"/>
      <c r="F52" s="123"/>
      <c r="G52" s="74"/>
      <c r="H52" s="2"/>
      <c r="I52" s="2"/>
      <c r="J52" s="2"/>
      <c r="K52" s="2"/>
    </row>
    <row r="53" spans="1:11" ht="17.100000000000001" customHeight="1" x14ac:dyDescent="0.25">
      <c r="A53" s="37"/>
      <c r="B53" s="38"/>
      <c r="C53" s="37"/>
      <c r="D53" s="122"/>
      <c r="E53" s="122"/>
      <c r="F53" s="123"/>
      <c r="H53" s="2"/>
      <c r="I53" s="2"/>
      <c r="J53" s="2"/>
      <c r="K53" s="2"/>
    </row>
    <row r="54" spans="1:11" ht="17.100000000000001" customHeight="1" thickBot="1" x14ac:dyDescent="0.3">
      <c r="A54" s="41"/>
      <c r="B54" s="40"/>
      <c r="C54" s="41"/>
      <c r="D54" s="130"/>
      <c r="E54" s="130"/>
      <c r="F54" s="131"/>
      <c r="H54" s="2"/>
      <c r="I54" s="2"/>
      <c r="J54" s="2"/>
      <c r="K54" s="2"/>
    </row>
    <row r="55" spans="1:11" ht="15" customHeight="1" x14ac:dyDescent="0.2">
      <c r="A55" s="74"/>
      <c r="B55" s="74"/>
      <c r="C55" s="74"/>
      <c r="D55" s="74"/>
      <c r="E55" s="74"/>
      <c r="F55" s="74"/>
      <c r="G55" s="74"/>
      <c r="H55" s="74"/>
      <c r="I55" s="74"/>
      <c r="J55" s="74"/>
      <c r="K55" s="74"/>
    </row>
    <row r="56" spans="1:11" ht="30.2" customHeight="1" thickBot="1" x14ac:dyDescent="0.25">
      <c r="A56" s="125" t="s">
        <v>64</v>
      </c>
      <c r="B56" s="125"/>
      <c r="C56" s="125"/>
      <c r="D56" s="125"/>
      <c r="E56" s="125"/>
      <c r="F56" s="125"/>
      <c r="G56" s="125"/>
      <c r="H56" s="125"/>
      <c r="I56" s="125"/>
      <c r="J56" s="14"/>
      <c r="K56" s="14"/>
    </row>
    <row r="57" spans="1:11" ht="15" customHeight="1" x14ac:dyDescent="0.2">
      <c r="A57" s="43" t="s">
        <v>5</v>
      </c>
      <c r="B57" s="44" t="s">
        <v>65</v>
      </c>
      <c r="C57" s="45" t="s">
        <v>66</v>
      </c>
      <c r="D57" s="132" t="s">
        <v>67</v>
      </c>
      <c r="E57" s="133"/>
      <c r="F57" s="46" t="s">
        <v>68</v>
      </c>
      <c r="G57" s="47"/>
      <c r="H57" s="2"/>
      <c r="I57" s="2"/>
      <c r="J57" s="2"/>
      <c r="K57" s="2"/>
    </row>
    <row r="58" spans="1:11" ht="15" customHeight="1" x14ac:dyDescent="0.25">
      <c r="A58" s="48" t="s">
        <v>69</v>
      </c>
      <c r="B58" s="49" t="s">
        <v>124</v>
      </c>
      <c r="C58" s="50" t="s">
        <v>70</v>
      </c>
      <c r="D58" s="110" t="s">
        <v>125</v>
      </c>
      <c r="E58" s="51"/>
      <c r="F58" s="52" t="s">
        <v>71</v>
      </c>
      <c r="G58" s="53"/>
      <c r="H58" s="2"/>
      <c r="I58" s="2"/>
      <c r="J58" s="2"/>
      <c r="K58" s="2"/>
    </row>
    <row r="59" spans="1:11" ht="15" customHeight="1" x14ac:dyDescent="0.25">
      <c r="A59" s="48" t="s">
        <v>72</v>
      </c>
      <c r="B59" s="49" t="s">
        <v>73</v>
      </c>
      <c r="C59" s="50" t="s">
        <v>74</v>
      </c>
      <c r="D59" s="54" t="s">
        <v>75</v>
      </c>
      <c r="E59" s="51"/>
      <c r="F59" s="52" t="s">
        <v>76</v>
      </c>
      <c r="G59" s="53"/>
      <c r="H59" s="2"/>
      <c r="I59" s="2"/>
      <c r="J59" s="2"/>
      <c r="K59" s="2"/>
    </row>
    <row r="60" spans="1:11" ht="15" customHeight="1" x14ac:dyDescent="0.25">
      <c r="A60" s="48" t="s">
        <v>77</v>
      </c>
      <c r="B60" s="49" t="s">
        <v>78</v>
      </c>
      <c r="C60" s="50" t="s">
        <v>79</v>
      </c>
      <c r="D60" s="54" t="s">
        <v>80</v>
      </c>
      <c r="E60" s="51"/>
      <c r="F60" s="52" t="s">
        <v>81</v>
      </c>
      <c r="G60" s="53"/>
      <c r="H60" s="2"/>
      <c r="I60" s="2"/>
      <c r="J60" s="2"/>
      <c r="K60" s="2"/>
    </row>
    <row r="61" spans="1:11" ht="15" customHeight="1" x14ac:dyDescent="0.25">
      <c r="A61" s="48" t="s">
        <v>82</v>
      </c>
      <c r="B61" s="49" t="s">
        <v>83</v>
      </c>
      <c r="C61" s="50" t="s">
        <v>84</v>
      </c>
      <c r="D61" s="54" t="s">
        <v>85</v>
      </c>
      <c r="E61" s="51"/>
      <c r="F61" s="52" t="s">
        <v>86</v>
      </c>
      <c r="G61" s="53"/>
      <c r="H61" s="2"/>
      <c r="I61" s="2"/>
      <c r="J61" s="2"/>
      <c r="K61" s="2"/>
    </row>
    <row r="62" spans="1:11" ht="15" customHeight="1" x14ac:dyDescent="0.25">
      <c r="A62" s="48" t="s">
        <v>87</v>
      </c>
      <c r="B62" s="49" t="s">
        <v>88</v>
      </c>
      <c r="C62" s="50" t="s">
        <v>89</v>
      </c>
      <c r="D62" s="54" t="s">
        <v>90</v>
      </c>
      <c r="E62" s="51"/>
      <c r="F62" s="52" t="s">
        <v>91</v>
      </c>
      <c r="G62" s="53"/>
      <c r="H62" s="2"/>
      <c r="I62" s="2"/>
      <c r="J62" s="2"/>
      <c r="K62" s="2"/>
    </row>
    <row r="63" spans="1:11" ht="15" customHeight="1" thickBot="1" x14ac:dyDescent="0.3">
      <c r="A63" s="55" t="s">
        <v>92</v>
      </c>
      <c r="B63" s="56" t="s">
        <v>93</v>
      </c>
      <c r="C63" s="57" t="s">
        <v>94</v>
      </c>
      <c r="D63" s="58" t="s">
        <v>95</v>
      </c>
      <c r="E63" s="59"/>
      <c r="F63" s="60" t="s">
        <v>96</v>
      </c>
      <c r="G63" s="53"/>
      <c r="H63" s="2"/>
      <c r="I63" s="2"/>
      <c r="J63" s="2"/>
      <c r="K63" s="2"/>
    </row>
    <row r="64" spans="1:11" ht="15" customHeight="1" x14ac:dyDescent="0.2">
      <c r="A64" s="73"/>
      <c r="B64" s="73"/>
      <c r="C64" s="73"/>
      <c r="D64" s="73"/>
      <c r="E64" s="73"/>
      <c r="F64" s="73"/>
      <c r="G64" s="73"/>
      <c r="H64" s="73"/>
      <c r="I64" s="73"/>
      <c r="J64" s="73"/>
      <c r="K64" s="73"/>
    </row>
    <row r="65" spans="1:11" ht="15.95" customHeight="1" x14ac:dyDescent="0.2">
      <c r="A65" s="129" t="s">
        <v>97</v>
      </c>
      <c r="B65" s="129"/>
      <c r="C65" s="129"/>
      <c r="D65" s="129"/>
      <c r="E65" s="129"/>
      <c r="F65" s="129"/>
      <c r="G65" s="129"/>
      <c r="H65" s="129"/>
      <c r="I65" s="129"/>
      <c r="J65" s="61"/>
      <c r="K65" s="61"/>
    </row>
    <row r="66" spans="1:11" ht="15.95" customHeight="1" x14ac:dyDescent="0.2">
      <c r="A66" s="81"/>
      <c r="B66" s="81"/>
      <c r="C66" s="81"/>
      <c r="D66" s="81"/>
      <c r="E66" s="81"/>
      <c r="F66" s="81"/>
      <c r="G66" s="81"/>
      <c r="H66" s="81"/>
      <c r="I66" s="81"/>
      <c r="J66" s="61"/>
      <c r="K66" s="61"/>
    </row>
    <row r="67" spans="1:11" ht="20.100000000000001" customHeight="1" x14ac:dyDescent="0.2">
      <c r="A67" s="137" t="s">
        <v>117</v>
      </c>
      <c r="B67" s="137"/>
      <c r="C67" s="137"/>
      <c r="D67" s="137"/>
      <c r="E67" s="137"/>
      <c r="F67" s="137"/>
      <c r="G67" s="137"/>
      <c r="H67" s="137"/>
      <c r="I67" s="137"/>
      <c r="J67" s="61"/>
      <c r="K67" s="61"/>
    </row>
    <row r="68" spans="1:11" ht="22.15" customHeight="1" x14ac:dyDescent="0.2">
      <c r="A68" s="138" t="s">
        <v>113</v>
      </c>
      <c r="B68" s="138"/>
      <c r="C68" s="138"/>
      <c r="D68" s="138"/>
      <c r="E68" s="138"/>
      <c r="F68" s="138"/>
      <c r="G68" s="138"/>
      <c r="H68" s="138"/>
      <c r="I68" s="138"/>
      <c r="J68" s="62"/>
      <c r="K68" s="62"/>
    </row>
    <row r="69" spans="1:11" ht="18.75" customHeight="1" thickBot="1" x14ac:dyDescent="0.3"/>
    <row r="70" spans="1:11" ht="23.1" customHeight="1" thickBot="1" x14ac:dyDescent="0.3">
      <c r="A70" s="111"/>
      <c r="B70" s="82"/>
      <c r="C70" s="83"/>
      <c r="D70" s="82"/>
      <c r="E70" s="82"/>
      <c r="F70" s="82"/>
      <c r="G70" s="82"/>
      <c r="H70" s="82"/>
      <c r="I70" s="82"/>
    </row>
    <row r="71" spans="1:11" ht="18.75" customHeight="1" x14ac:dyDescent="0.25">
      <c r="A71" s="84" t="s">
        <v>98</v>
      </c>
      <c r="B71" s="82"/>
      <c r="C71" s="82"/>
      <c r="D71" s="82"/>
      <c r="E71" s="82"/>
      <c r="F71" s="82"/>
      <c r="G71" s="82"/>
      <c r="H71" s="82"/>
      <c r="I71" s="82"/>
    </row>
    <row r="72" spans="1:11" ht="17.100000000000001" customHeight="1" x14ac:dyDescent="0.25">
      <c r="A72" s="82"/>
      <c r="B72" s="85"/>
      <c r="C72" s="85"/>
      <c r="D72" s="86"/>
      <c r="E72" s="86"/>
      <c r="F72" s="86"/>
      <c r="G72" s="86"/>
      <c r="H72" s="86"/>
      <c r="I72" s="86"/>
      <c r="J72" s="33"/>
    </row>
    <row r="73" spans="1:11" ht="16.5" customHeight="1" x14ac:dyDescent="0.25">
      <c r="A73" s="87" t="s">
        <v>8</v>
      </c>
      <c r="B73" s="141" t="str">
        <f>IFERROR(VLOOKUP(A70,#REF!,3,FALSE),"")</f>
        <v/>
      </c>
      <c r="C73" s="141"/>
      <c r="D73" s="85"/>
      <c r="E73" s="86"/>
      <c r="F73" s="86"/>
      <c r="G73" s="86"/>
      <c r="H73" s="88"/>
      <c r="I73" s="88"/>
      <c r="J73" s="33"/>
    </row>
    <row r="74" spans="1:11" ht="7.5" customHeight="1" x14ac:dyDescent="0.25">
      <c r="A74" s="84"/>
      <c r="B74" s="86"/>
      <c r="C74" s="86"/>
      <c r="D74" s="85"/>
      <c r="E74" s="86"/>
      <c r="F74" s="86"/>
      <c r="G74" s="86"/>
      <c r="H74" s="88"/>
      <c r="I74" s="88"/>
      <c r="J74" s="33"/>
    </row>
    <row r="75" spans="1:11" ht="17.100000000000001" customHeight="1" x14ac:dyDescent="0.25">
      <c r="A75" s="89" t="s">
        <v>99</v>
      </c>
      <c r="B75" s="86"/>
      <c r="C75" s="86"/>
      <c r="D75" s="86"/>
      <c r="E75" s="86"/>
      <c r="F75" s="86"/>
      <c r="G75" s="86"/>
      <c r="H75" s="86"/>
      <c r="I75" s="86"/>
      <c r="J75" s="33"/>
    </row>
    <row r="76" spans="1:11" ht="17.100000000000001" customHeight="1" x14ac:dyDescent="0.25">
      <c r="A76" s="85"/>
      <c r="B76" s="86"/>
      <c r="C76" s="86"/>
      <c r="D76" s="86"/>
      <c r="E76" s="86"/>
      <c r="F76" s="86"/>
      <c r="G76" s="86"/>
      <c r="H76" s="86"/>
      <c r="I76" s="86"/>
      <c r="J76" s="33"/>
    </row>
    <row r="77" spans="1:11" ht="14.1" customHeight="1" x14ac:dyDescent="0.25">
      <c r="A77" s="90"/>
      <c r="B77" s="91"/>
      <c r="C77" s="91"/>
      <c r="D77" s="92"/>
      <c r="E77" s="92"/>
      <c r="F77" s="92"/>
      <c r="G77" s="86"/>
      <c r="H77" s="86"/>
      <c r="I77" s="86"/>
      <c r="J77" s="33"/>
    </row>
    <row r="78" spans="1:11" ht="14.65" customHeight="1" thickBot="1" x14ac:dyDescent="0.3">
      <c r="A78" s="90"/>
      <c r="B78" s="91"/>
      <c r="C78" s="91"/>
      <c r="D78" s="93" t="s">
        <v>100</v>
      </c>
      <c r="E78" s="82"/>
      <c r="F78" s="94"/>
      <c r="G78" s="86"/>
      <c r="H78" s="86"/>
      <c r="I78" s="86"/>
      <c r="J78" s="33"/>
    </row>
    <row r="79" spans="1:11" ht="18.399999999999999" customHeight="1" thickBot="1" x14ac:dyDescent="0.3">
      <c r="A79" s="139" t="s">
        <v>101</v>
      </c>
      <c r="B79" s="95">
        <v>13027</v>
      </c>
      <c r="C79" s="95">
        <v>13027</v>
      </c>
      <c r="D79" s="140"/>
      <c r="E79" s="140"/>
      <c r="F79" s="140"/>
      <c r="G79" s="86"/>
      <c r="H79" s="86"/>
      <c r="I79" s="86"/>
      <c r="K79" s="2" t="s">
        <v>111</v>
      </c>
    </row>
    <row r="80" spans="1:11" ht="30" customHeight="1" thickBot="1" x14ac:dyDescent="0.3">
      <c r="A80" s="139"/>
      <c r="B80" s="96" t="s">
        <v>102</v>
      </c>
      <c r="C80" s="96" t="s">
        <v>103</v>
      </c>
      <c r="D80" s="140"/>
      <c r="E80" s="140"/>
      <c r="F80" s="140"/>
      <c r="G80" s="86"/>
      <c r="H80" s="86"/>
      <c r="I80" s="86"/>
      <c r="K80" s="2"/>
    </row>
    <row r="81" spans="1:11" ht="30" customHeight="1" thickBot="1" x14ac:dyDescent="0.3">
      <c r="A81" s="97" t="s">
        <v>0</v>
      </c>
      <c r="B81" s="79" t="str">
        <f>IF($B$82="","",$B$82/$D$39)</f>
        <v/>
      </c>
      <c r="C81" s="103"/>
      <c r="D81" s="103"/>
      <c r="E81" s="103"/>
      <c r="F81" s="103"/>
      <c r="G81" s="86"/>
      <c r="H81" s="86"/>
      <c r="I81" s="86"/>
      <c r="K81" s="2"/>
    </row>
    <row r="82" spans="1:11" ht="30" customHeight="1" thickBot="1" x14ac:dyDescent="0.3">
      <c r="A82" s="97" t="s">
        <v>7</v>
      </c>
      <c r="B82" s="76" t="str">
        <f>IFERROR(VLOOKUP(A70,#REF!,42,FALSE),"")</f>
        <v/>
      </c>
      <c r="C82" s="76" t="str">
        <f>IFERROR(IF($C$81="","",C81*$D$39),"")</f>
        <v/>
      </c>
      <c r="D82" s="76" t="str">
        <f>IFERROR(IF($D$81="","",D81*$D$39),"")</f>
        <v/>
      </c>
      <c r="E82" s="76" t="str">
        <f>IFERROR(IF($E$81="","",E81*$D$39),"")</f>
        <v/>
      </c>
      <c r="F82" s="76" t="str">
        <f>IFERROR(IF($F$81="","",F81*$D$39),"")</f>
        <v/>
      </c>
      <c r="G82" s="86"/>
      <c r="H82" s="86"/>
      <c r="I82" s="86"/>
      <c r="K82" s="2"/>
    </row>
    <row r="83" spans="1:11" ht="30" customHeight="1" thickBot="1" x14ac:dyDescent="0.3">
      <c r="A83" s="97" t="s">
        <v>104</v>
      </c>
      <c r="B83" s="134" t="str">
        <f>IFERROR(IF(D81&lt;&gt;"",SUM(B81:C81)/SUM(B81:F81),IF(E81&lt;&gt;"",SUM(B81:C81)/SUM(B81:F81),IF(F81&lt;&gt;"",SUM(B81:C81)/SUM(B81:F81),""))),"")</f>
        <v/>
      </c>
      <c r="C83" s="135"/>
      <c r="D83" s="77" t="str">
        <f>IFERROR(IF($D$81&lt;&gt;"",($D$81)/SUM($B$81:$F$81),""),"")</f>
        <v/>
      </c>
      <c r="E83" s="77" t="str">
        <f>IFERROR(IF($E$81&lt;&gt;"",($E$81)/SUM($B$81:$F$81),""),"")</f>
        <v/>
      </c>
      <c r="F83" s="77" t="str">
        <f>IFERROR(IF($F$81&lt;&gt;"",($F$81)/SUM($B$81:$F$81),""),"")</f>
        <v/>
      </c>
      <c r="G83" s="86"/>
      <c r="H83" s="86"/>
      <c r="I83" s="86"/>
      <c r="K83" s="2"/>
    </row>
    <row r="84" spans="1:11" ht="30" customHeight="1" thickBot="1" x14ac:dyDescent="0.35">
      <c r="A84" s="98" t="s">
        <v>110</v>
      </c>
      <c r="B84" s="78">
        <f>IFERROR(SUM(B81:F81),"")</f>
        <v>0</v>
      </c>
      <c r="C84" s="99"/>
      <c r="D84" s="100" t="s">
        <v>105</v>
      </c>
      <c r="E84" s="86"/>
      <c r="F84" s="82"/>
      <c r="G84" s="86"/>
      <c r="H84" s="86"/>
      <c r="I84" s="86"/>
      <c r="J84" s="80"/>
    </row>
    <row r="85" spans="1:11" ht="15.75" thickTop="1" x14ac:dyDescent="0.25">
      <c r="A85" s="101"/>
      <c r="B85" s="86"/>
      <c r="C85" s="86"/>
      <c r="D85" s="86"/>
      <c r="E85" s="86"/>
      <c r="F85" s="86"/>
      <c r="G85" s="86"/>
      <c r="H85" s="86"/>
      <c r="I85" s="86"/>
      <c r="J85" s="33"/>
    </row>
    <row r="86" spans="1:11" ht="24.75" customHeight="1" x14ac:dyDescent="0.2">
      <c r="A86" s="136" t="s">
        <v>106</v>
      </c>
      <c r="B86" s="136"/>
      <c r="C86" s="136"/>
      <c r="D86" s="136"/>
      <c r="E86" s="136"/>
      <c r="F86" s="136"/>
      <c r="G86" s="136"/>
      <c r="H86" s="136"/>
      <c r="I86" s="136"/>
      <c r="J86" s="65"/>
      <c r="K86" s="65"/>
    </row>
    <row r="87" spans="1:11" x14ac:dyDescent="0.25">
      <c r="A87" s="85"/>
      <c r="B87" s="86"/>
      <c r="C87" s="86"/>
      <c r="D87" s="86"/>
      <c r="E87" s="82"/>
      <c r="F87" s="82"/>
      <c r="G87" s="86"/>
      <c r="H87" s="86"/>
      <c r="I87" s="86"/>
      <c r="J87" s="33"/>
    </row>
    <row r="88" spans="1:11" x14ac:dyDescent="0.25">
      <c r="A88" s="104"/>
      <c r="B88" s="85"/>
      <c r="C88" s="104"/>
      <c r="D88" s="82"/>
      <c r="E88" s="82"/>
      <c r="F88" s="105"/>
      <c r="G88" s="82"/>
      <c r="H88" s="82"/>
      <c r="I88" s="82"/>
    </row>
    <row r="89" spans="1:11" ht="15.75" x14ac:dyDescent="0.25">
      <c r="A89" s="106" t="s">
        <v>114</v>
      </c>
      <c r="B89" s="86"/>
      <c r="C89" s="107" t="s">
        <v>107</v>
      </c>
      <c r="D89" s="82"/>
      <c r="E89" s="82"/>
      <c r="F89" s="107" t="s">
        <v>108</v>
      </c>
      <c r="G89" s="82"/>
      <c r="H89" s="82"/>
      <c r="I89" s="82"/>
    </row>
    <row r="90" spans="1:11" x14ac:dyDescent="0.25">
      <c r="A90" s="102"/>
      <c r="B90" s="86"/>
      <c r="C90" s="102"/>
      <c r="D90" s="82"/>
      <c r="E90" s="82"/>
      <c r="F90" s="102"/>
      <c r="G90" s="82"/>
      <c r="H90" s="82"/>
      <c r="I90" s="82"/>
    </row>
    <row r="91" spans="1:11" x14ac:dyDescent="0.25">
      <c r="A91" s="63"/>
      <c r="B91" s="33"/>
      <c r="C91" s="33"/>
      <c r="D91" s="33"/>
      <c r="E91" s="63"/>
      <c r="F91" s="33"/>
      <c r="G91" s="33"/>
      <c r="H91" s="33"/>
      <c r="I91" s="33"/>
      <c r="J91" s="63"/>
    </row>
    <row r="92" spans="1:11" ht="15.75" x14ac:dyDescent="0.25">
      <c r="A92" s="64" t="s">
        <v>118</v>
      </c>
      <c r="B92" s="33"/>
      <c r="C92" s="33"/>
      <c r="D92" s="33"/>
      <c r="E92" s="33"/>
      <c r="F92" s="33"/>
      <c r="G92" s="33"/>
      <c r="H92" s="33"/>
      <c r="I92" s="33"/>
      <c r="J92" s="33"/>
    </row>
    <row r="93" spans="1:11" s="69" customFormat="1" ht="15.75" x14ac:dyDescent="0.25">
      <c r="A93" s="66" t="s">
        <v>109</v>
      </c>
      <c r="B93" s="67"/>
      <c r="C93" s="67"/>
      <c r="D93" s="67"/>
      <c r="E93" s="67"/>
      <c r="F93" s="67"/>
      <c r="G93" s="67"/>
      <c r="H93" s="67"/>
      <c r="I93" s="67"/>
      <c r="J93" s="67"/>
      <c r="K93" s="68"/>
    </row>
    <row r="94" spans="1:11" s="69" customFormat="1" ht="15.75" x14ac:dyDescent="0.25">
      <c r="A94" s="66"/>
      <c r="B94" s="67"/>
      <c r="C94" s="67"/>
      <c r="D94" s="67"/>
      <c r="E94" s="67"/>
      <c r="F94" s="67"/>
      <c r="G94" s="67"/>
      <c r="H94" s="67"/>
      <c r="I94" s="67"/>
      <c r="J94" s="67"/>
      <c r="K94" s="68"/>
    </row>
  </sheetData>
  <mergeCells count="34">
    <mergeCell ref="D51:F51"/>
    <mergeCell ref="A56:I56"/>
    <mergeCell ref="D57:E57"/>
    <mergeCell ref="B83:C83"/>
    <mergeCell ref="A86:I86"/>
    <mergeCell ref="A67:I67"/>
    <mergeCell ref="A68:I68"/>
    <mergeCell ref="A79:A80"/>
    <mergeCell ref="D79:D80"/>
    <mergeCell ref="E79:E80"/>
    <mergeCell ref="F79:F80"/>
    <mergeCell ref="B73:C73"/>
    <mergeCell ref="A65:I65"/>
    <mergeCell ref="D52:F52"/>
    <mergeCell ref="D53:F53"/>
    <mergeCell ref="D54:F54"/>
    <mergeCell ref="D50:F50"/>
    <mergeCell ref="A9:H9"/>
    <mergeCell ref="A15:I15"/>
    <mergeCell ref="A29:I29"/>
    <mergeCell ref="A34:H34"/>
    <mergeCell ref="A41:H41"/>
    <mergeCell ref="A44:I44"/>
    <mergeCell ref="D47:F47"/>
    <mergeCell ref="D48:F48"/>
    <mergeCell ref="D49:F49"/>
    <mergeCell ref="A33:I33"/>
    <mergeCell ref="A30:I31"/>
    <mergeCell ref="A8:I8"/>
    <mergeCell ref="A1:I1"/>
    <mergeCell ref="A2:I2"/>
    <mergeCell ref="A3:H3"/>
    <mergeCell ref="A4:H4"/>
    <mergeCell ref="A6:H6"/>
  </mergeCells>
  <dataValidations count="4">
    <dataValidation type="custom" allowBlank="1" showInputMessage="1" showErrorMessage="1" sqref="J84" xr:uid="{00000000-0002-0000-0000-000000000000}">
      <formula1>ISNUMBER(J84) &lt;=1</formula1>
    </dataValidation>
    <dataValidation type="decimal" allowBlank="1" showInputMessage="1" showErrorMessage="1" error="Please enter FTE from .01 to .99" prompt="Enter FTE" sqref="C81:F81" xr:uid="{00000000-0002-0000-0000-000001000000}">
      <formula1>0.01</formula1>
      <formula2>0.99</formula2>
    </dataValidation>
    <dataValidation type="list" allowBlank="1" showInputMessage="1" sqref="I80" xr:uid="{00000000-0002-0000-0000-000002000000}">
      <formula1>#REF!</formula1>
    </dataValidation>
    <dataValidation type="list" allowBlank="1" showInputMessage="1" prompt="Please select Program code from drop-down menu or enter Program code." sqref="D79:F80" xr:uid="{00000000-0002-0000-0000-000003000000}">
      <formula1>#REF!</formula1>
    </dataValidation>
  </dataValidations>
  <hyperlinks>
    <hyperlink ref="D58" r:id="rId1" xr:uid="{00000000-0004-0000-0000-000000000000}"/>
    <hyperlink ref="D59" r:id="rId2" display="mailto:jose.j.gonzalez@lausd.net" xr:uid="{00000000-0004-0000-0000-000001000000}"/>
    <hyperlink ref="D60" r:id="rId3" display="mailto:marysusan.kapamaci@lausd.net" xr:uid="{00000000-0004-0000-0000-000002000000}"/>
    <hyperlink ref="D61" r:id="rId4" display="mailto:john.pero@lausd.net" xr:uid="{00000000-0004-0000-0000-000003000000}"/>
    <hyperlink ref="D62" r:id="rId5" display="mailto:delia.flores@lausd.net" xr:uid="{00000000-0004-0000-0000-000004000000}"/>
    <hyperlink ref="D63" r:id="rId6" display="mailto:sergio.aviles@lausd.net" xr:uid="{00000000-0004-0000-0000-000005000000}"/>
  </hyperlinks>
  <printOptions horizontalCentered="1"/>
  <pageMargins left="0.15" right="0.05" top="0.56999999999999995" bottom="0.75" header="0.34" footer="0.3"/>
  <pageSetup scale="84" fitToHeight="2" orientation="landscape" r:id="rId7"/>
  <headerFooter>
    <oddHeader>&amp;L&amp;10Revised 2/12/2019&amp;R&amp;10SCHOOL PSYCHOLOGIST</oddHeader>
    <oddFooter>Page &amp;P of &amp;N</oddFooter>
  </headerFooter>
  <rowBreaks count="2" manualBreakCount="2">
    <brk id="33" max="8" man="1"/>
    <brk id="63" max="8" man="1"/>
  </rowBreaks>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2019-20 Purchase Letter &amp; Form</vt:lpstr>
      <vt:lpstr>'2019-20 Purchase Letter &amp;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Rowena Consing</cp:lastModifiedBy>
  <cp:lastPrinted>2019-03-01T21:37:10Z</cp:lastPrinted>
  <dcterms:created xsi:type="dcterms:W3CDTF">2010-09-16T17:18:10Z</dcterms:created>
  <dcterms:modified xsi:type="dcterms:W3CDTF">2019-03-01T21:37:11Z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